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810425\Desktop\HISTORICO PRESENTES A EXAMEN\Historico de Presentes a Examen\"/>
    </mc:Choice>
  </mc:AlternateContent>
  <bookViews>
    <workbookView xWindow="0" yWindow="0" windowWidth="25200" windowHeight="11985" tabRatio="796" activeTab="6"/>
  </bookViews>
  <sheets>
    <sheet name="Total Aplicación 08B" sheetId="1" r:id="rId1"/>
    <sheet name="Concentrado CU´s" sheetId="2" r:id="rId2"/>
    <sheet name="Concentrado SEMS" sheetId="3" r:id="rId3"/>
    <sheet name="SEMS ZMG 1ra Aplicación" sheetId="4" r:id="rId4"/>
    <sheet name="SEMS ZMG 2da. Aplicación " sheetId="5" r:id="rId5"/>
    <sheet name="SEMS REG 2da Aplicación" sheetId="6" r:id="rId6"/>
    <sheet name="Totales 2da Aplicación" sheetId="7" r:id="rId7"/>
  </sheets>
  <definedNames>
    <definedName name="_xlnm.Print_Area" localSheetId="0">'Total Aplicación 08B'!$A$1:$N$22</definedName>
    <definedName name="_xlnm.Print_Area" localSheetId="6">'Totales 2da Aplicación'!$A$1:$K$25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I17" i="1"/>
  <c r="G17" i="1"/>
  <c r="E17" i="1"/>
  <c r="H20" i="7"/>
  <c r="F20" i="7"/>
  <c r="E20" i="7"/>
  <c r="D20" i="7"/>
  <c r="F9" i="2" l="1"/>
  <c r="G9" i="2"/>
  <c r="M9" i="2"/>
  <c r="N9" i="2"/>
  <c r="F11" i="2"/>
  <c r="G11" i="2"/>
  <c r="M11" i="2"/>
  <c r="N11" i="2"/>
  <c r="F13" i="2"/>
  <c r="G13" i="2"/>
  <c r="M13" i="2"/>
  <c r="N13" i="2"/>
  <c r="F15" i="2"/>
  <c r="G15" i="2"/>
  <c r="M15" i="2"/>
  <c r="N15" i="2"/>
  <c r="F17" i="2"/>
  <c r="G17" i="2"/>
  <c r="M17" i="2"/>
  <c r="N17" i="2"/>
  <c r="F19" i="2"/>
  <c r="G19" i="2"/>
  <c r="M19" i="2"/>
  <c r="N19" i="2"/>
  <c r="D21" i="2"/>
  <c r="E21" i="2"/>
  <c r="F21" i="2" s="1"/>
  <c r="J39" i="2" s="1"/>
  <c r="G21" i="2"/>
  <c r="M21" i="2"/>
  <c r="N21" i="2"/>
  <c r="M22" i="2"/>
  <c r="N22" i="2"/>
  <c r="K23" i="2"/>
  <c r="L23" i="2"/>
  <c r="M23" i="2"/>
  <c r="N23" i="2"/>
  <c r="F28" i="2"/>
  <c r="G28" i="2"/>
  <c r="M28" i="2"/>
  <c r="N28" i="2"/>
  <c r="F29" i="2"/>
  <c r="G29" i="2"/>
  <c r="M29" i="2"/>
  <c r="N29" i="2"/>
  <c r="F30" i="2"/>
  <c r="G30" i="2"/>
  <c r="K30" i="2"/>
  <c r="L30" i="2"/>
  <c r="M30" i="2"/>
  <c r="N30" i="2"/>
  <c r="D31" i="2"/>
  <c r="E31" i="2"/>
  <c r="F31" i="2"/>
  <c r="G31" i="2"/>
  <c r="G39" i="2"/>
  <c r="H39" i="2"/>
  <c r="L39" i="2"/>
  <c r="G41" i="2"/>
  <c r="H41" i="2"/>
  <c r="J41" i="2"/>
  <c r="L41" i="2"/>
  <c r="G43" i="2"/>
  <c r="H43" i="2"/>
  <c r="J43" i="2" s="1"/>
  <c r="L43" i="2"/>
</calcChain>
</file>

<file path=xl/sharedStrings.xml><?xml version="1.0" encoding="utf-8"?>
<sst xmlns="http://schemas.openxmlformats.org/spreadsheetml/2006/main" count="631" uniqueCount="219">
  <si>
    <t>% ASISTENCIA</t>
  </si>
  <si>
    <t>AUSENTES</t>
  </si>
  <si>
    <t>PRESENTES</t>
  </si>
  <si>
    <t>CITADOS</t>
  </si>
  <si>
    <t>S E M S</t>
  </si>
  <si>
    <t>CENTROS UNIVERSITARIOS</t>
  </si>
  <si>
    <t>COORDINACION DE CONTROL ESCOLAR</t>
  </si>
  <si>
    <t>U N I V E R S I D A D   D E   G U A D A L A J A R A</t>
  </si>
  <si>
    <t>PIENSE II</t>
  </si>
  <si>
    <t>P A A</t>
  </si>
  <si>
    <t>PRUEBA</t>
  </si>
  <si>
    <t>TOTAL DE LA APLICACIÓN</t>
  </si>
  <si>
    <t>SUBTOTAL</t>
  </si>
  <si>
    <t>C U A A D</t>
  </si>
  <si>
    <t>MAZATLAN</t>
  </si>
  <si>
    <t>SUR</t>
  </si>
  <si>
    <t>LA PAZ</t>
  </si>
  <si>
    <t>C U C S</t>
  </si>
  <si>
    <t>SEDE</t>
  </si>
  <si>
    <t>CENTRO UNIVERSITARIO</t>
  </si>
  <si>
    <t>APLICACIÓN ESPECIAL</t>
  </si>
  <si>
    <t>SUBTOTAL REGIONALES</t>
  </si>
  <si>
    <t>CUALTOS</t>
  </si>
  <si>
    <t>LAGOS</t>
  </si>
  <si>
    <t>SUBTOTAL               ZMG</t>
  </si>
  <si>
    <t>VALLES</t>
  </si>
  <si>
    <t>NORTE</t>
  </si>
  <si>
    <t>C U C B A</t>
  </si>
  <si>
    <t>C U C E A</t>
  </si>
  <si>
    <t>CIENEGA</t>
  </si>
  <si>
    <t>COSTA</t>
  </si>
  <si>
    <t>C U C S H</t>
  </si>
  <si>
    <t>COSTA SUR</t>
  </si>
  <si>
    <t>C U C E I</t>
  </si>
  <si>
    <t>REGIONALES</t>
  </si>
  <si>
    <t>ZONA METROPOLITANA</t>
  </si>
  <si>
    <t>17 DE MAYO 2008</t>
  </si>
  <si>
    <t>INFORME DE APLICACIÓN DE EXAMEN DE ADMISION PARA EL CICLO 2008 "B"</t>
  </si>
  <si>
    <t xml:space="preserve">T O T A L E S    S E M S   </t>
  </si>
  <si>
    <t>S E M S                         TOTAL                     GENERAL</t>
  </si>
  <si>
    <t>24 DE MAYO 2008</t>
  </si>
  <si>
    <t>MODULO SUR</t>
  </si>
  <si>
    <t>MODULO BELENES</t>
  </si>
  <si>
    <t>PREPARATORIA</t>
  </si>
  <si>
    <t>No. 5</t>
  </si>
  <si>
    <t>No. 7</t>
  </si>
  <si>
    <t>No. 6</t>
  </si>
  <si>
    <t>No. 8</t>
  </si>
  <si>
    <t>No. 9</t>
  </si>
  <si>
    <t>No. 10</t>
  </si>
  <si>
    <t>No. 13</t>
  </si>
  <si>
    <t>No. 15</t>
  </si>
  <si>
    <t>MODULO TECNOLOGICO</t>
  </si>
  <si>
    <t>MODULO CENTRO MEDICO</t>
  </si>
  <si>
    <t>No. 4</t>
  </si>
  <si>
    <t>JALISCO</t>
  </si>
  <si>
    <t>No. 12</t>
  </si>
  <si>
    <t>No. 2</t>
  </si>
  <si>
    <t>No. 3</t>
  </si>
  <si>
    <t>No. 16</t>
  </si>
  <si>
    <t>No. 11</t>
  </si>
  <si>
    <t>VOCACIONAL</t>
  </si>
  <si>
    <t>No. 14</t>
  </si>
  <si>
    <t>SEDES</t>
  </si>
  <si>
    <t>POLI GUADALAJARA</t>
  </si>
  <si>
    <t>TONALA</t>
  </si>
  <si>
    <t>TONALA NORTE</t>
  </si>
  <si>
    <t>IXTLAHUACAN DEL RIO</t>
  </si>
  <si>
    <t>MOD SANTA ANITA</t>
  </si>
  <si>
    <t>S E M S     Z.M.G.</t>
  </si>
  <si>
    <t>MOD TLAQ (PREP 12)</t>
  </si>
  <si>
    <t>TOTAL APLICACIÓN</t>
  </si>
  <si>
    <t>INFORME DE APLICACIÓN DE EXAMEN DE ADMISION CICLO 2008 "B"</t>
  </si>
  <si>
    <t>31 DE MAYO DE 2008</t>
  </si>
  <si>
    <t>S E M S     Z.M.G</t>
  </si>
  <si>
    <t>MOD. SANTA ANITA</t>
  </si>
  <si>
    <t>EXT. IXTLAHUACAN</t>
  </si>
  <si>
    <t>TOTAL APLICACIÓN  ZMG</t>
  </si>
  <si>
    <t>PREPA TONALA NORTE</t>
  </si>
  <si>
    <t>31 MAYO 2008</t>
  </si>
  <si>
    <t>S E M S   R E G I O N A L E S</t>
  </si>
  <si>
    <t>REGION LOS ALTOS</t>
  </si>
  <si>
    <t>ARANDAS</t>
  </si>
  <si>
    <t>LAGOS DE MORENO</t>
  </si>
  <si>
    <t>TEPATITLAN</t>
  </si>
  <si>
    <t xml:space="preserve">SEDE </t>
  </si>
  <si>
    <t>MOD. SAN IGNACIO CERRO GORDO</t>
  </si>
  <si>
    <t>MOD. SAN DIEGO ALEJANDRIA</t>
  </si>
  <si>
    <t>MOD. ACATIC</t>
  </si>
  <si>
    <t>MOD. JESUS MARIA</t>
  </si>
  <si>
    <t>MOD. UNION DE SAN ANTONIO</t>
  </si>
  <si>
    <t>MOD. SAN JULIAN</t>
  </si>
  <si>
    <t>EXT. STA. MARIA DEL VALLE</t>
  </si>
  <si>
    <t>MOD. OJUELOS</t>
  </si>
  <si>
    <t>MOD. YAHUALICA</t>
  </si>
  <si>
    <t>MOD. VILLA HIDALGO</t>
  </si>
  <si>
    <t>MOD. VALLE DE GUADALUPE</t>
  </si>
  <si>
    <t>SAN JUAN DE LOS LAGOS</t>
  </si>
  <si>
    <t>MOD. JALOSTOTITLAN</t>
  </si>
  <si>
    <t>TOTAL REGION LOS ALTOS</t>
  </si>
  <si>
    <t>MOD. SAN MIGUEL EL ALTO</t>
  </si>
  <si>
    <t>REGION COSTA SUR</t>
  </si>
  <si>
    <t>AUTLAN</t>
  </si>
  <si>
    <t>CASIMIRO CASTILLO</t>
  </si>
  <si>
    <t>CIHUATLAN</t>
  </si>
  <si>
    <t>EXT. ATENGO</t>
  </si>
  <si>
    <t>EXT. AYOTITLAN</t>
  </si>
  <si>
    <t>MOD. SAN PATRICIO MELAQUE</t>
  </si>
  <si>
    <t>EXT. SOYATLAN</t>
  </si>
  <si>
    <t>EXT. CHACALA</t>
  </si>
  <si>
    <t>MOD. MIGUEL HIDALGO</t>
  </si>
  <si>
    <t>MOD. AYUTLA</t>
  </si>
  <si>
    <t>EXT. CUZALAPA</t>
  </si>
  <si>
    <t>MOD. TENAMAXTLAN</t>
  </si>
  <si>
    <t>EXT. TECOMATE</t>
  </si>
  <si>
    <t>EXT. TELCRUZ</t>
  </si>
  <si>
    <t>EL GRULLO</t>
  </si>
  <si>
    <t>EXT. TEQUESQUITLAN</t>
  </si>
  <si>
    <t>TECOLOTLAN</t>
  </si>
  <si>
    <t>MOD. CUAUTITLAN</t>
  </si>
  <si>
    <t>MOD. HERMENEGILDO GALEANA</t>
  </si>
  <si>
    <t>MOD. EJUTLA</t>
  </si>
  <si>
    <t>MOD. LA HUERTA</t>
  </si>
  <si>
    <t>MOD. EL LIMON</t>
  </si>
  <si>
    <t>MOD. JUCHITLAN</t>
  </si>
  <si>
    <t>MOD. VILLA PURIFICACION</t>
  </si>
  <si>
    <t>EXT. TUXCACUESCO</t>
  </si>
  <si>
    <t>MOD. UNION DE TULA</t>
  </si>
  <si>
    <t>MOD. TONAYA</t>
  </si>
  <si>
    <t>TOTAL REGION COSTA SUR</t>
  </si>
  <si>
    <t>REGION COSTA</t>
  </si>
  <si>
    <t>PUERTO VALLARTA</t>
  </si>
  <si>
    <t>PTO. VALLARTA</t>
  </si>
  <si>
    <t>MOD. PINO SUAREZ</t>
  </si>
  <si>
    <t>MOD. IXTAPA</t>
  </si>
  <si>
    <t>MOD. EL TUITO</t>
  </si>
  <si>
    <t>MOD. TOMATLAN</t>
  </si>
  <si>
    <t>MOD. JOSE MARIA MORELOS</t>
  </si>
  <si>
    <t>TOTAL REGION COSTA</t>
  </si>
  <si>
    <t>REGION NORTE</t>
  </si>
  <si>
    <t>COLOTLAN</t>
  </si>
  <si>
    <t>EXT. BOLAÑOS</t>
  </si>
  <si>
    <t>MOD. HUEJUCAR</t>
  </si>
  <si>
    <t>MOD. HUEJUQUILLA</t>
  </si>
  <si>
    <t>MOD. VILLA GUERRERO</t>
  </si>
  <si>
    <t>MOD. SAN MARTIN DE BOLAÑO</t>
  </si>
  <si>
    <t>MOD. MEZQUITIC</t>
  </si>
  <si>
    <t>TOTAL REGION NORTE</t>
  </si>
  <si>
    <t>REGION CIENEGA</t>
  </si>
  <si>
    <t>ATOTONILCO</t>
  </si>
  <si>
    <t>EREMSO</t>
  </si>
  <si>
    <t>LA BARCA</t>
  </si>
  <si>
    <t>MOD. AYOTLAN</t>
  </si>
  <si>
    <t>MOD. MEZCALA</t>
  </si>
  <si>
    <t>MOD. JAMAY</t>
  </si>
  <si>
    <t>MOD. ATEQUIZA</t>
  </si>
  <si>
    <t>MOD. TOTOTLAN</t>
  </si>
  <si>
    <t>DEGOLLADO</t>
  </si>
  <si>
    <t>TOTAL REGION CIENEGA</t>
  </si>
  <si>
    <t>REGION SUR</t>
  </si>
  <si>
    <t>CIUDAD GUZMAN</t>
  </si>
  <si>
    <t>TUXPAN</t>
  </si>
  <si>
    <t>SAYULA</t>
  </si>
  <si>
    <t>MOD. CONCEPCION DE BUENOS AIRES</t>
  </si>
  <si>
    <t>MOD. MAZAMITLA</t>
  </si>
  <si>
    <t>MOD. SAN GABRIEL</t>
  </si>
  <si>
    <t>MOD. TECALITLAN</t>
  </si>
  <si>
    <t>MOD. TONILA</t>
  </si>
  <si>
    <t>MOD. TAPALPA</t>
  </si>
  <si>
    <t>MOD. TOLIMAN</t>
  </si>
  <si>
    <t>MOD. ZAPOTITLAN VADILLO</t>
  </si>
  <si>
    <t>ZAPOTILTIC</t>
  </si>
  <si>
    <t>ZACOALCO DE TORRES</t>
  </si>
  <si>
    <t>TAMAZULA</t>
  </si>
  <si>
    <t>EXT. CITALA</t>
  </si>
  <si>
    <t>EXT. TEOCUITATLAN DE CORONA</t>
  </si>
  <si>
    <t>MOD. VILLA ATOYAC</t>
  </si>
  <si>
    <t>TOTAL REGION SUR</t>
  </si>
  <si>
    <t>REGION VALLES</t>
  </si>
  <si>
    <t>SAN MARTIN HIDALGO</t>
  </si>
  <si>
    <t>AMECA</t>
  </si>
  <si>
    <t>TEQUILA</t>
  </si>
  <si>
    <t>EXT. BUENAVISTA</t>
  </si>
  <si>
    <t>MOD. MASCOTA</t>
  </si>
  <si>
    <t>MOD. HOSTOTIPAQUILLO</t>
  </si>
  <si>
    <t>MOD. COCULA</t>
  </si>
  <si>
    <t>MOD. ATENGUILLO</t>
  </si>
  <si>
    <t>MOD. MAGDALENA</t>
  </si>
  <si>
    <t>MOD. VILLA CORONA</t>
  </si>
  <si>
    <t>MOD. SAN ANTONIO MATUTE</t>
  </si>
  <si>
    <t>MOD. ARENAL</t>
  </si>
  <si>
    <t>MOD. TALPA DE ALLENDE</t>
  </si>
  <si>
    <t>MOD. AMATITAN</t>
  </si>
  <si>
    <t>AHUALULCO</t>
  </si>
  <si>
    <t>TALA</t>
  </si>
  <si>
    <t>TOTAL VALLES</t>
  </si>
  <si>
    <t>MOD. ETZATLAN</t>
  </si>
  <si>
    <t>MOD. SAN MARCOS</t>
  </si>
  <si>
    <t>INDEPENDIENTES</t>
  </si>
  <si>
    <t>CHAPALA</t>
  </si>
  <si>
    <t>EL SALTO</t>
  </si>
  <si>
    <t>JOCOTEPEC</t>
  </si>
  <si>
    <t>MOD. MANZANILLA DE LA PAZ</t>
  </si>
  <si>
    <t>MOD. TIZAPAN EL ALTO</t>
  </si>
  <si>
    <t>TLAJOMULCO DE ZUÑIGA</t>
  </si>
  <si>
    <t>ZAPOTLANEJO</t>
  </si>
  <si>
    <t>TOTAL INDEPENDIENTES</t>
  </si>
  <si>
    <t>MOD. CAJITITLAN</t>
  </si>
  <si>
    <t>MOD. MATATLAN</t>
  </si>
  <si>
    <t>EXT. SAN AGUSTIN</t>
  </si>
  <si>
    <t>SEMS REGIONALES</t>
  </si>
  <si>
    <t>R E G I O N A L E S</t>
  </si>
  <si>
    <t>Z M G</t>
  </si>
  <si>
    <t>T O T A L E S    S E M S   31   M A Y O</t>
  </si>
  <si>
    <t xml:space="preserve">                        ZMG                             MAYO 24</t>
  </si>
  <si>
    <t xml:space="preserve">                        ZMG                             MAYO 31</t>
  </si>
  <si>
    <t xml:space="preserve">   REGIONAL                        MAYO 31</t>
  </si>
  <si>
    <t>TOTAL                                           APLICACION                                                           CAL. 2008 "B"</t>
  </si>
  <si>
    <t xml:space="preserve"> INFORME DE APLICACIÓN DE EXAMEN DE ADMISION CICLO 2008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</si>
</sst>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00000000000%"/>
    <numFmt numFmtId="166" formatCode="0.000000000000000%"/>
  </numFmts>
  <fonts count="2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FFFFFF"/>
      <name val="Arial"/>
      <family val="2"/>
    </font>
    <font>
      <b/>
      <sz val="6"/>
      <name val="Arial"/>
      <family val="2"/>
    </font>
    <font>
      <sz val="10"/>
      <color rgb="FFFFFFFF"/>
      <name val="Arial"/>
      <family val="2"/>
    </font>
    <font>
      <b/>
      <sz val="11"/>
      <name val="Arial"/>
      <family val="2"/>
    </font>
    <font>
      <b/>
      <sz val="9.5"/>
      <name val="Arial"/>
      <family val="2"/>
    </font>
    <font>
      <b/>
      <sz val="16"/>
      <name val="Book Antiqua"/>
      <family val="1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Bodoni MT"/>
      <family val="1"/>
    </font>
    <font>
      <b/>
      <sz val="11"/>
      <color indexed="9"/>
      <name val="Arial"/>
      <family val="2"/>
    </font>
    <font>
      <b/>
      <sz val="12"/>
      <color rgb="FFFFFFF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FFFFFF"/>
      <name val="Bodoni MT Black"/>
      <family val="1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9"/>
      <color rgb="FFFFFF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</fills>
  <borders count="112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double">
        <color indexed="64"/>
      </top>
      <bottom/>
      <diagonal/>
    </border>
    <border>
      <left/>
      <right style="medium">
        <color rgb="FF000000"/>
      </right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double">
        <color indexed="8"/>
      </top>
      <bottom/>
      <diagonal/>
    </border>
    <border>
      <left/>
      <right style="medium">
        <color indexed="8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8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double">
        <color rgb="FF000000"/>
      </right>
      <top style="double">
        <color indexed="64"/>
      </top>
      <bottom/>
      <diagonal/>
    </border>
    <border>
      <left/>
      <right style="double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/>
  </cellStyleXfs>
  <cellXfs count="57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0" fillId="0" borderId="4" xfId="0" applyNumberFormat="1" applyBorder="1"/>
    <xf numFmtId="10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" fillId="0" borderId="30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wrapText="1"/>
    </xf>
    <xf numFmtId="0" fontId="0" fillId="0" borderId="31" xfId="0" applyBorder="1"/>
    <xf numFmtId="0" fontId="0" fillId="0" borderId="32" xfId="0" applyBorder="1"/>
    <xf numFmtId="0" fontId="8" fillId="0" borderId="0" xfId="1"/>
    <xf numFmtId="0" fontId="8" fillId="0" borderId="1" xfId="1" applyBorder="1"/>
    <xf numFmtId="0" fontId="8" fillId="0" borderId="2" xfId="1" applyBorder="1"/>
    <xf numFmtId="0" fontId="9" fillId="0" borderId="2" xfId="1" applyFont="1" applyBorder="1"/>
    <xf numFmtId="165" fontId="8" fillId="0" borderId="2" xfId="1" applyNumberFormat="1" applyBorder="1"/>
    <xf numFmtId="0" fontId="8" fillId="0" borderId="3" xfId="1" applyBorder="1"/>
    <xf numFmtId="0" fontId="8" fillId="0" borderId="4" xfId="1" applyBorder="1"/>
    <xf numFmtId="166" fontId="8" fillId="0" borderId="0" xfId="1" applyNumberFormat="1" applyBorder="1"/>
    <xf numFmtId="0" fontId="8" fillId="0" borderId="5" xfId="1" applyBorder="1"/>
    <xf numFmtId="0" fontId="3" fillId="0" borderId="5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48" xfId="1" applyFont="1" applyBorder="1" applyAlignment="1">
      <alignment horizontal="center" vertical="center" wrapText="1"/>
    </xf>
    <xf numFmtId="10" fontId="9" fillId="0" borderId="0" xfId="1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wrapText="1"/>
    </xf>
    <xf numFmtId="10" fontId="9" fillId="0" borderId="0" xfId="1" applyNumberFormat="1" applyFont="1" applyAlignment="1">
      <alignment horizontal="center" vertical="center" wrapText="1"/>
    </xf>
    <xf numFmtId="10" fontId="12" fillId="0" borderId="0" xfId="1" applyNumberFormat="1" applyFont="1" applyAlignment="1">
      <alignment horizontal="center" vertical="center" wrapText="1"/>
    </xf>
    <xf numFmtId="10" fontId="9" fillId="2" borderId="0" xfId="1" applyNumberFormat="1" applyFont="1" applyFill="1" applyBorder="1" applyAlignment="1">
      <alignment horizontal="center"/>
    </xf>
    <xf numFmtId="3" fontId="9" fillId="2" borderId="0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distributed"/>
    </xf>
    <xf numFmtId="0" fontId="3" fillId="0" borderId="0" xfId="1" applyFont="1" applyAlignment="1">
      <alignment horizontal="center" vertical="center" wrapText="1"/>
    </xf>
    <xf numFmtId="10" fontId="9" fillId="0" borderId="60" xfId="1" applyNumberFormat="1" applyFont="1" applyBorder="1" applyAlignment="1">
      <alignment horizontal="center"/>
    </xf>
    <xf numFmtId="3" fontId="9" fillId="0" borderId="59" xfId="1" applyNumberFormat="1" applyFont="1" applyBorder="1" applyAlignment="1">
      <alignment horizontal="center"/>
    </xf>
    <xf numFmtId="10" fontId="12" fillId="0" borderId="63" xfId="1" applyNumberFormat="1" applyFont="1" applyBorder="1" applyAlignment="1">
      <alignment horizontal="center" vertical="center" wrapText="1"/>
    </xf>
    <xf numFmtId="3" fontId="12" fillId="0" borderId="52" xfId="1" applyNumberFormat="1" applyFont="1" applyBorder="1" applyAlignment="1">
      <alignment horizontal="center" vertical="center" wrapText="1"/>
    </xf>
    <xf numFmtId="3" fontId="12" fillId="0" borderId="63" xfId="1" applyNumberFormat="1" applyFont="1" applyBorder="1" applyAlignment="1">
      <alignment horizontal="center" vertical="center" wrapText="1"/>
    </xf>
    <xf numFmtId="0" fontId="10" fillId="4" borderId="63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10" fontId="12" fillId="0" borderId="50" xfId="1" applyNumberFormat="1" applyFont="1" applyFill="1" applyBorder="1" applyAlignment="1">
      <alignment horizontal="center" vertical="center" wrapText="1"/>
    </xf>
    <xf numFmtId="3" fontId="12" fillId="0" borderId="64" xfId="1" applyNumberFormat="1" applyFont="1" applyBorder="1" applyAlignment="1">
      <alignment horizontal="center" vertical="center" wrapText="1"/>
    </xf>
    <xf numFmtId="3" fontId="12" fillId="0" borderId="50" xfId="1" applyNumberFormat="1" applyFont="1" applyFill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0" fillId="4" borderId="50" xfId="1" applyFont="1" applyFill="1" applyBorder="1" applyAlignment="1">
      <alignment horizontal="center" vertical="center" wrapText="1"/>
    </xf>
    <xf numFmtId="10" fontId="12" fillId="0" borderId="44" xfId="1" applyNumberFormat="1" applyFont="1" applyBorder="1" applyAlignment="1">
      <alignment horizontal="center" vertical="center" wrapText="1"/>
    </xf>
    <xf numFmtId="3" fontId="12" fillId="0" borderId="2" xfId="1" applyNumberFormat="1" applyFont="1" applyBorder="1" applyAlignment="1">
      <alignment horizontal="center" vertical="center" wrapText="1"/>
    </xf>
    <xf numFmtId="3" fontId="12" fillId="0" borderId="50" xfId="1" applyNumberFormat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 wrapText="1"/>
    </xf>
    <xf numFmtId="0" fontId="10" fillId="4" borderId="52" xfId="1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distributed"/>
    </xf>
    <xf numFmtId="0" fontId="3" fillId="0" borderId="68" xfId="1" applyFont="1" applyFill="1" applyBorder="1" applyAlignment="1">
      <alignment horizontal="center" vertical="distributed"/>
    </xf>
    <xf numFmtId="0" fontId="3" fillId="0" borderId="69" xfId="1" applyFont="1" applyFill="1" applyBorder="1" applyAlignment="1">
      <alignment horizontal="center" vertical="distributed"/>
    </xf>
    <xf numFmtId="0" fontId="3" fillId="0" borderId="71" xfId="1" applyFont="1" applyBorder="1" applyAlignment="1">
      <alignment horizontal="center" vertical="center" wrapText="1"/>
    </xf>
    <xf numFmtId="0" fontId="3" fillId="0" borderId="67" xfId="1" applyFont="1" applyBorder="1" applyAlignment="1">
      <alignment horizontal="center" vertical="center" wrapText="1"/>
    </xf>
    <xf numFmtId="0" fontId="3" fillId="0" borderId="72" xfId="1" applyFont="1" applyBorder="1" applyAlignment="1">
      <alignment horizontal="center" vertical="center" wrapText="1"/>
    </xf>
    <xf numFmtId="10" fontId="5" fillId="0" borderId="0" xfId="1" applyNumberFormat="1" applyFont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right"/>
    </xf>
    <xf numFmtId="3" fontId="12" fillId="0" borderId="68" xfId="1" applyNumberFormat="1" applyFont="1" applyBorder="1" applyAlignment="1">
      <alignment horizontal="center" vertical="center" wrapText="1"/>
    </xf>
    <xf numFmtId="10" fontId="9" fillId="4" borderId="80" xfId="1" applyNumberFormat="1" applyFont="1" applyFill="1" applyBorder="1" applyAlignment="1">
      <alignment horizontal="center" vertical="center"/>
    </xf>
    <xf numFmtId="3" fontId="9" fillId="4" borderId="60" xfId="1" applyNumberFormat="1" applyFont="1" applyFill="1" applyBorder="1" applyAlignment="1">
      <alignment horizontal="center" vertical="center"/>
    </xf>
    <xf numFmtId="0" fontId="6" fillId="4" borderId="59" xfId="1" applyFont="1" applyFill="1" applyBorder="1" applyAlignment="1">
      <alignment horizontal="center" vertical="center" wrapText="1"/>
    </xf>
    <xf numFmtId="0" fontId="3" fillId="0" borderId="50" xfId="1" applyFont="1" applyBorder="1" applyAlignment="1">
      <alignment horizontal="center" vertical="center" wrapText="1"/>
    </xf>
    <xf numFmtId="0" fontId="14" fillId="0" borderId="0" xfId="1" applyFont="1"/>
    <xf numFmtId="0" fontId="11" fillId="0" borderId="0" xfId="1" applyFont="1" applyAlignment="1">
      <alignment horizontal="center"/>
    </xf>
    <xf numFmtId="0" fontId="0" fillId="0" borderId="30" xfId="0" applyBorder="1"/>
    <xf numFmtId="164" fontId="3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3" fontId="0" fillId="0" borderId="0" xfId="0" applyNumberFormat="1"/>
    <xf numFmtId="0" fontId="12" fillId="0" borderId="0" xfId="0" applyFont="1"/>
    <xf numFmtId="0" fontId="12" fillId="0" borderId="4" xfId="0" applyFont="1" applyBorder="1"/>
    <xf numFmtId="0" fontId="12" fillId="0" borderId="5" xfId="0" applyFont="1" applyBorder="1"/>
    <xf numFmtId="10" fontId="1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10" fillId="9" borderId="94" xfId="0" applyFont="1" applyFill="1" applyBorder="1" applyAlignment="1">
      <alignment horizontal="center" vertical="center" wrapText="1"/>
    </xf>
    <xf numFmtId="3" fontId="12" fillId="0" borderId="50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10" fontId="0" fillId="0" borderId="0" xfId="0" applyNumberFormat="1"/>
    <xf numFmtId="10" fontId="12" fillId="0" borderId="44" xfId="0" applyNumberFormat="1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0" fontId="10" fillId="9" borderId="95" xfId="0" applyFont="1" applyFill="1" applyBorder="1" applyAlignment="1">
      <alignment horizontal="center" vertical="center" wrapText="1"/>
    </xf>
    <xf numFmtId="10" fontId="12" fillId="0" borderId="50" xfId="0" applyNumberFormat="1" applyFont="1" applyBorder="1" applyAlignment="1">
      <alignment horizontal="center" vertical="center" wrapText="1"/>
    </xf>
    <xf numFmtId="10" fontId="18" fillId="0" borderId="0" xfId="0" applyNumberFormat="1" applyFont="1" applyAlignment="1">
      <alignment horizontal="center" vertical="center" wrapText="1"/>
    </xf>
    <xf numFmtId="0" fontId="10" fillId="9" borderId="96" xfId="0" applyFont="1" applyFill="1" applyBorder="1" applyAlignment="1">
      <alignment horizontal="center" vertical="center" wrapText="1"/>
    </xf>
    <xf numFmtId="0" fontId="10" fillId="9" borderId="97" xfId="0" applyFont="1" applyFill="1" applyBorder="1" applyAlignment="1">
      <alignment horizontal="center" vertical="center" wrapText="1"/>
    </xf>
    <xf numFmtId="0" fontId="10" fillId="9" borderId="66" xfId="0" applyFont="1" applyFill="1" applyBorder="1" applyAlignment="1">
      <alignment horizontal="center" vertical="center" wrapText="1"/>
    </xf>
    <xf numFmtId="0" fontId="10" fillId="9" borderId="63" xfId="0" applyFont="1" applyFill="1" applyBorder="1" applyAlignment="1">
      <alignment horizontal="center" vertical="center" wrapText="1"/>
    </xf>
    <xf numFmtId="0" fontId="19" fillId="9" borderId="78" xfId="0" applyFont="1" applyFill="1" applyBorder="1" applyAlignment="1">
      <alignment horizontal="center"/>
    </xf>
    <xf numFmtId="3" fontId="9" fillId="9" borderId="59" xfId="0" applyNumberFormat="1" applyFont="1" applyFill="1" applyBorder="1" applyAlignment="1">
      <alignment horizontal="center"/>
    </xf>
    <xf numFmtId="3" fontId="9" fillId="9" borderId="77" xfId="0" applyNumberFormat="1" applyFont="1" applyFill="1" applyBorder="1" applyAlignment="1">
      <alignment horizontal="center"/>
    </xf>
    <xf numFmtId="10" fontId="9" fillId="9" borderId="60" xfId="0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19" fillId="9" borderId="59" xfId="0" applyFont="1" applyFill="1" applyBorder="1" applyAlignment="1">
      <alignment horizontal="center"/>
    </xf>
    <xf numFmtId="10" fontId="9" fillId="9" borderId="59" xfId="0" applyNumberFormat="1" applyFont="1" applyFill="1" applyBorder="1" applyAlignment="1">
      <alignment horizontal="center"/>
    </xf>
    <xf numFmtId="10" fontId="10" fillId="0" borderId="0" xfId="0" applyNumberFormat="1" applyFont="1" applyAlignment="1">
      <alignment horizontal="center"/>
    </xf>
    <xf numFmtId="0" fontId="9" fillId="0" borderId="0" xfId="0" applyFont="1"/>
    <xf numFmtId="3" fontId="12" fillId="0" borderId="44" xfId="0" applyNumberFormat="1" applyFont="1" applyBorder="1" applyAlignment="1">
      <alignment horizontal="center" vertical="center" wrapText="1"/>
    </xf>
    <xf numFmtId="0" fontId="10" fillId="9" borderId="50" xfId="0" applyFont="1" applyFill="1" applyBorder="1" applyAlignment="1">
      <alignment horizontal="center" vertical="center" wrapText="1"/>
    </xf>
    <xf numFmtId="2" fontId="19" fillId="9" borderId="59" xfId="0" applyNumberFormat="1" applyFont="1" applyFill="1" applyBorder="1" applyAlignment="1">
      <alignment horizontal="center"/>
    </xf>
    <xf numFmtId="3" fontId="9" fillId="9" borderId="60" xfId="0" applyNumberFormat="1" applyFont="1" applyFill="1" applyBorder="1" applyAlignment="1">
      <alignment horizontal="center"/>
    </xf>
    <xf numFmtId="3" fontId="19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10" fontId="3" fillId="0" borderId="44" xfId="0" applyNumberFormat="1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wrapText="1"/>
    </xf>
    <xf numFmtId="0" fontId="10" fillId="0" borderId="98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10" fontId="10" fillId="0" borderId="18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horizontal="center" vertical="center" wrapText="1"/>
    </xf>
    <xf numFmtId="0" fontId="12" fillId="0" borderId="3" xfId="0" applyFont="1" applyBorder="1"/>
    <xf numFmtId="0" fontId="12" fillId="0" borderId="2" xfId="0" applyFont="1" applyBorder="1"/>
    <xf numFmtId="0" fontId="12" fillId="0" borderId="1" xfId="0" applyFont="1" applyBorder="1"/>
    <xf numFmtId="0" fontId="17" fillId="2" borderId="5" xfId="0" applyFont="1" applyFill="1" applyBorder="1"/>
    <xf numFmtId="0" fontId="17" fillId="2" borderId="0" xfId="0" applyFont="1" applyFill="1"/>
    <xf numFmtId="0" fontId="12" fillId="2" borderId="5" xfId="0" applyFont="1" applyFill="1" applyBorder="1"/>
    <xf numFmtId="0" fontId="12" fillId="2" borderId="0" xfId="0" applyFont="1" applyFill="1"/>
    <xf numFmtId="0" fontId="12" fillId="2" borderId="3" xfId="0" applyFont="1" applyFill="1" applyBorder="1"/>
    <xf numFmtId="0" fontId="12" fillId="2" borderId="2" xfId="0" applyFont="1" applyFill="1" applyBorder="1"/>
    <xf numFmtId="0" fontId="0" fillId="2" borderId="0" xfId="0" applyFill="1"/>
    <xf numFmtId="10" fontId="12" fillId="2" borderId="0" xfId="0" applyNumberFormat="1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164" fontId="18" fillId="2" borderId="0" xfId="0" applyNumberFormat="1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20" fillId="2" borderId="2" xfId="0" applyFont="1" applyFill="1" applyBorder="1"/>
    <xf numFmtId="0" fontId="9" fillId="2" borderId="0" xfId="0" applyFont="1" applyFill="1"/>
    <xf numFmtId="2" fontId="10" fillId="10" borderId="0" xfId="0" applyNumberFormat="1" applyFont="1" applyFill="1" applyAlignment="1">
      <alignment horizontal="center"/>
    </xf>
    <xf numFmtId="3" fontId="19" fillId="2" borderId="0" xfId="0" applyNumberFormat="1" applyFont="1" applyFill="1" applyAlignment="1">
      <alignment horizontal="center" vertical="center" wrapText="1"/>
    </xf>
    <xf numFmtId="10" fontId="10" fillId="2" borderId="0" xfId="0" applyNumberFormat="1" applyFont="1" applyFill="1" applyAlignment="1">
      <alignment horizontal="center"/>
    </xf>
    <xf numFmtId="0" fontId="20" fillId="2" borderId="0" xfId="0" applyFont="1" applyFill="1"/>
    <xf numFmtId="2" fontId="10" fillId="2" borderId="0" xfId="0" applyNumberFormat="1" applyFont="1" applyFill="1" applyAlignment="1">
      <alignment horizontal="center"/>
    </xf>
    <xf numFmtId="10" fontId="10" fillId="1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165" fontId="20" fillId="2" borderId="0" xfId="0" applyNumberFormat="1" applyFont="1" applyFill="1" applyAlignment="1">
      <alignment horizontal="center"/>
    </xf>
    <xf numFmtId="0" fontId="17" fillId="10" borderId="0" xfId="0" applyFont="1" applyFill="1" applyAlignment="1">
      <alignment wrapText="1"/>
    </xf>
    <xf numFmtId="3" fontId="12" fillId="2" borderId="0" xfId="0" applyNumberFormat="1" applyFont="1" applyFill="1" applyAlignment="1">
      <alignment horizontal="center" vertical="center" wrapText="1"/>
    </xf>
    <xf numFmtId="10" fontId="12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/>
    </xf>
    <xf numFmtId="3" fontId="19" fillId="2" borderId="2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2" fillId="2" borderId="4" xfId="0" applyFont="1" applyFill="1" applyBorder="1"/>
    <xf numFmtId="10" fontId="3" fillId="2" borderId="0" xfId="0" applyNumberFormat="1" applyFont="1" applyFill="1" applyAlignment="1">
      <alignment horizontal="center" vertical="center" wrapText="1"/>
    </xf>
    <xf numFmtId="10" fontId="18" fillId="2" borderId="0" xfId="0" applyNumberFormat="1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/>
    </xf>
    <xf numFmtId="10" fontId="19" fillId="2" borderId="0" xfId="0" applyNumberFormat="1" applyFont="1" applyFill="1" applyAlignment="1">
      <alignment horizontal="center" vertical="center" wrapText="1"/>
    </xf>
    <xf numFmtId="0" fontId="12" fillId="2" borderId="1" xfId="0" applyFont="1" applyFill="1" applyBorder="1"/>
    <xf numFmtId="10" fontId="9" fillId="2" borderId="0" xfId="0" applyNumberFormat="1" applyFont="1" applyFill="1" applyAlignment="1">
      <alignment horizontal="center" vertical="center" wrapText="1"/>
    </xf>
    <xf numFmtId="0" fontId="21" fillId="0" borderId="0" xfId="0" applyFont="1"/>
    <xf numFmtId="0" fontId="21" fillId="0" borderId="4" xfId="0" applyFont="1" applyBorder="1"/>
    <xf numFmtId="0" fontId="2" fillId="0" borderId="0" xfId="0" applyFont="1" applyAlignment="1">
      <alignment horizontal="center" vertical="center"/>
    </xf>
    <xf numFmtId="0" fontId="3" fillId="0" borderId="93" xfId="0" applyFont="1" applyBorder="1" applyAlignment="1">
      <alignment horizontal="center" vertical="center" wrapText="1"/>
    </xf>
    <xf numFmtId="10" fontId="3" fillId="0" borderId="93" xfId="0" applyNumberFormat="1" applyFont="1" applyBorder="1" applyAlignment="1">
      <alignment horizontal="center" vertical="center" wrapText="1"/>
    </xf>
    <xf numFmtId="0" fontId="10" fillId="11" borderId="95" xfId="0" applyFont="1" applyFill="1" applyBorder="1" applyAlignment="1">
      <alignment horizontal="center" vertical="center" wrapText="1"/>
    </xf>
    <xf numFmtId="0" fontId="10" fillId="11" borderId="97" xfId="0" applyFont="1" applyFill="1" applyBorder="1" applyAlignment="1">
      <alignment horizontal="center" vertical="center" wrapText="1"/>
    </xf>
    <xf numFmtId="0" fontId="10" fillId="11" borderId="63" xfId="0" applyFont="1" applyFill="1" applyBorder="1" applyAlignment="1">
      <alignment horizontal="center" vertical="center" wrapText="1"/>
    </xf>
    <xf numFmtId="0" fontId="10" fillId="11" borderId="50" xfId="0" applyFont="1" applyFill="1" applyBorder="1" applyAlignment="1">
      <alignment horizontal="center" vertical="center" wrapText="1"/>
    </xf>
    <xf numFmtId="0" fontId="19" fillId="11" borderId="59" xfId="0" applyFont="1" applyFill="1" applyBorder="1" applyAlignment="1">
      <alignment horizontal="center" vertical="center"/>
    </xf>
    <xf numFmtId="3" fontId="9" fillId="11" borderId="60" xfId="0" applyNumberFormat="1" applyFont="1" applyFill="1" applyBorder="1" applyAlignment="1">
      <alignment horizontal="center" vertical="center"/>
    </xf>
    <xf numFmtId="3" fontId="9" fillId="11" borderId="99" xfId="0" applyNumberFormat="1" applyFont="1" applyFill="1" applyBorder="1" applyAlignment="1">
      <alignment horizontal="center" vertical="center"/>
    </xf>
    <xf numFmtId="10" fontId="9" fillId="11" borderId="59" xfId="0" applyNumberFormat="1" applyFont="1" applyFill="1" applyBorder="1" applyAlignment="1">
      <alignment horizontal="center" vertical="center"/>
    </xf>
    <xf numFmtId="0" fontId="3" fillId="0" borderId="101" xfId="0" applyFont="1" applyBorder="1" applyAlignment="1">
      <alignment horizontal="center" vertical="center" wrapText="1"/>
    </xf>
    <xf numFmtId="10" fontId="3" fillId="0" borderId="102" xfId="0" applyNumberFormat="1" applyFont="1" applyBorder="1" applyAlignment="1">
      <alignment horizontal="center" vertical="center" wrapText="1"/>
    </xf>
    <xf numFmtId="2" fontId="19" fillId="11" borderId="59" xfId="0" applyNumberFormat="1" applyFont="1" applyFill="1" applyBorder="1" applyAlignment="1">
      <alignment horizontal="center" vertical="center"/>
    </xf>
    <xf numFmtId="3" fontId="9" fillId="11" borderId="60" xfId="0" applyNumberFormat="1" applyFont="1" applyFill="1" applyBorder="1" applyAlignment="1">
      <alignment horizontal="center" vertical="center" wrapText="1"/>
    </xf>
    <xf numFmtId="3" fontId="9" fillId="11" borderId="59" xfId="0" applyNumberFormat="1" applyFont="1" applyFill="1" applyBorder="1" applyAlignment="1">
      <alignment horizontal="center" vertical="center"/>
    </xf>
    <xf numFmtId="10" fontId="9" fillId="11" borderId="60" xfId="0" applyNumberFormat="1" applyFont="1" applyFill="1" applyBorder="1" applyAlignment="1">
      <alignment horizontal="center" vertical="center"/>
    </xf>
    <xf numFmtId="2" fontId="19" fillId="11" borderId="103" xfId="0" applyNumberFormat="1" applyFont="1" applyFill="1" applyBorder="1" applyAlignment="1">
      <alignment horizontal="center" vertical="center"/>
    </xf>
    <xf numFmtId="3" fontId="19" fillId="11" borderId="103" xfId="0" applyNumberFormat="1" applyFont="1" applyFill="1" applyBorder="1" applyAlignment="1">
      <alignment horizontal="center" vertical="center" wrapText="1"/>
    </xf>
    <xf numFmtId="10" fontId="19" fillId="11" borderId="10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/>
    <xf numFmtId="0" fontId="12" fillId="0" borderId="0" xfId="0" applyFont="1" applyBorder="1"/>
    <xf numFmtId="10" fontId="12" fillId="0" borderId="0" xfId="0" applyNumberFormat="1" applyFont="1" applyBorder="1"/>
    <xf numFmtId="2" fontId="10" fillId="0" borderId="0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 vertical="center" wrapText="1"/>
    </xf>
    <xf numFmtId="10" fontId="10" fillId="0" borderId="0" xfId="0" applyNumberFormat="1" applyFont="1" applyBorder="1" applyAlignment="1">
      <alignment horizontal="center"/>
    </xf>
    <xf numFmtId="10" fontId="12" fillId="0" borderId="2" xfId="0" applyNumberFormat="1" applyFont="1" applyBorder="1"/>
    <xf numFmtId="0" fontId="0" fillId="0" borderId="0" xfId="0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7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50" xfId="0" applyNumberFormat="1" applyFont="1" applyFill="1" applyBorder="1" applyAlignment="1">
      <alignment horizontal="center" vertical="center"/>
    </xf>
    <xf numFmtId="10" fontId="3" fillId="0" borderId="44" xfId="0" applyNumberFormat="1" applyFont="1" applyFill="1" applyBorder="1" applyAlignment="1">
      <alignment horizontal="center" vertical="center"/>
    </xf>
    <xf numFmtId="0" fontId="3" fillId="0" borderId="48" xfId="0" applyNumberFormat="1" applyFont="1" applyFill="1" applyBorder="1" applyAlignment="1">
      <alignment horizontal="center" vertical="center"/>
    </xf>
    <xf numFmtId="0" fontId="3" fillId="11" borderId="50" xfId="0" applyNumberFormat="1" applyFont="1" applyFill="1" applyBorder="1" applyAlignment="1">
      <alignment horizontal="center" vertical="center"/>
    </xf>
    <xf numFmtId="3" fontId="12" fillId="0" borderId="44" xfId="0" applyNumberFormat="1" applyFont="1" applyBorder="1" applyAlignment="1">
      <alignment horizontal="center" vertical="center"/>
    </xf>
    <xf numFmtId="10" fontId="12" fillId="0" borderId="44" xfId="0" applyNumberFormat="1" applyFont="1" applyFill="1" applyBorder="1" applyAlignment="1">
      <alignment horizontal="center" vertical="center"/>
    </xf>
    <xf numFmtId="0" fontId="3" fillId="11" borderId="63" xfId="0" applyNumberFormat="1" applyFont="1" applyFill="1" applyBorder="1" applyAlignment="1">
      <alignment horizontal="center" vertical="center" wrapText="1"/>
    </xf>
    <xf numFmtId="0" fontId="3" fillId="11" borderId="50" xfId="0" applyNumberFormat="1" applyFont="1" applyFill="1" applyBorder="1" applyAlignment="1">
      <alignment horizontal="center" vertical="center" wrapText="1"/>
    </xf>
    <xf numFmtId="0" fontId="9" fillId="11" borderId="105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9" fillId="11" borderId="105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0" fontId="12" fillId="0" borderId="0" xfId="0" applyNumberFormat="1" applyFont="1" applyFill="1" applyAlignment="1">
      <alignment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0" fontId="3" fillId="0" borderId="68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10" fontId="10" fillId="0" borderId="0" xfId="0" applyNumberFormat="1" applyFont="1" applyFill="1" applyAlignment="1">
      <alignment horizontal="center" vertical="center"/>
    </xf>
    <xf numFmtId="0" fontId="19" fillId="0" borderId="77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10" fontId="23" fillId="0" borderId="0" xfId="0" applyNumberFormat="1" applyFont="1" applyFill="1" applyAlignment="1">
      <alignment horizontal="center" vertical="center"/>
    </xf>
    <xf numFmtId="0" fontId="3" fillId="11" borderId="63" xfId="0" applyNumberFormat="1" applyFont="1" applyFill="1" applyBorder="1" applyAlignment="1">
      <alignment horizontal="center" vertical="center"/>
    </xf>
    <xf numFmtId="0" fontId="12" fillId="0" borderId="77" xfId="0" applyNumberFormat="1" applyFont="1" applyFill="1" applyBorder="1" applyAlignment="1">
      <alignment vertical="center"/>
    </xf>
    <xf numFmtId="10" fontId="3" fillId="0" borderId="1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/>
    </xf>
    <xf numFmtId="10" fontId="9" fillId="2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Alignment="1">
      <alignment horizontal="right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/>
    </xf>
    <xf numFmtId="0" fontId="2" fillId="2" borderId="8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50" xfId="0" applyNumberFormat="1" applyFont="1" applyBorder="1" applyAlignment="1">
      <alignment horizontal="center" vertical="center"/>
    </xf>
    <xf numFmtId="10" fontId="3" fillId="0" borderId="50" xfId="0" applyNumberFormat="1" applyFont="1" applyFill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9" fillId="2" borderId="0" xfId="0" applyNumberFormat="1" applyFont="1" applyFill="1" applyBorder="1" applyAlignment="1">
      <alignment horizontal="center" vertical="center"/>
    </xf>
    <xf numFmtId="0" fontId="19" fillId="11" borderId="59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10" fontId="1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NumberFormat="1" applyFont="1" applyFill="1" applyBorder="1" applyAlignment="1">
      <alignment vertical="center"/>
    </xf>
    <xf numFmtId="10" fontId="12" fillId="0" borderId="2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10" fontId="1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0" fontId="1" fillId="0" borderId="26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10" fontId="1" fillId="0" borderId="15" xfId="0" applyNumberFormat="1" applyFont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 wrapText="1"/>
    </xf>
    <xf numFmtId="10" fontId="1" fillId="0" borderId="10" xfId="0" applyNumberFormat="1" applyFont="1" applyBorder="1" applyAlignment="1">
      <alignment horizontal="center" vertical="center" wrapText="1"/>
    </xf>
    <xf numFmtId="10" fontId="1" fillId="0" borderId="7" xfId="0" applyNumberFormat="1" applyFont="1" applyBorder="1" applyAlignment="1">
      <alignment horizontal="center" vertical="center" wrapText="1"/>
    </xf>
    <xf numFmtId="10" fontId="3" fillId="0" borderId="19" xfId="0" applyNumberFormat="1" applyFont="1" applyBorder="1" applyAlignment="1">
      <alignment horizontal="center" vertical="center" wrapText="1"/>
    </xf>
    <xf numFmtId="10" fontId="3" fillId="0" borderId="18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3" fillId="5" borderId="25" xfId="1" applyFont="1" applyFill="1" applyBorder="1" applyAlignment="1">
      <alignment horizontal="center"/>
    </xf>
    <xf numFmtId="0" fontId="13" fillId="5" borderId="29" xfId="1" applyFont="1" applyFill="1" applyBorder="1" applyAlignment="1">
      <alignment horizontal="center"/>
    </xf>
    <xf numFmtId="0" fontId="13" fillId="5" borderId="81" xfId="1" applyFont="1" applyFill="1" applyBorder="1" applyAlignment="1">
      <alignment horizontal="center"/>
    </xf>
    <xf numFmtId="0" fontId="3" fillId="0" borderId="70" xfId="1" applyFont="1" applyBorder="1" applyAlignment="1">
      <alignment horizontal="center" vertical="center" wrapText="1"/>
    </xf>
    <xf numFmtId="0" fontId="3" fillId="0" borderId="69" xfId="1" applyFont="1" applyBorder="1" applyAlignment="1">
      <alignment horizontal="center" vertical="center" wrapText="1"/>
    </xf>
    <xf numFmtId="0" fontId="10" fillId="4" borderId="52" xfId="1" applyFont="1" applyFill="1" applyBorder="1" applyAlignment="1">
      <alignment horizontal="center" vertical="center" wrapText="1"/>
    </xf>
    <xf numFmtId="0" fontId="10" fillId="4" borderId="45" xfId="1" applyFont="1" applyFill="1" applyBorder="1" applyAlignment="1">
      <alignment horizontal="center" vertical="center" wrapText="1"/>
    </xf>
    <xf numFmtId="3" fontId="12" fillId="0" borderId="52" xfId="1" applyNumberFormat="1" applyFont="1" applyBorder="1" applyAlignment="1">
      <alignment horizontal="center" vertical="center" wrapText="1"/>
    </xf>
    <xf numFmtId="3" fontId="12" fillId="0" borderId="45" xfId="1" applyNumberFormat="1" applyFont="1" applyBorder="1" applyAlignment="1">
      <alignment horizontal="center" vertical="center" wrapText="1"/>
    </xf>
    <xf numFmtId="3" fontId="12" fillId="0" borderId="48" xfId="1" applyNumberFormat="1" applyFont="1" applyBorder="1" applyAlignment="1">
      <alignment horizontal="center" vertical="center" wrapText="1"/>
    </xf>
    <xf numFmtId="10" fontId="12" fillId="0" borderId="48" xfId="1" applyNumberFormat="1" applyFont="1" applyBorder="1" applyAlignment="1">
      <alignment horizontal="center" vertical="center" wrapText="1"/>
    </xf>
    <xf numFmtId="10" fontId="12" fillId="0" borderId="45" xfId="1" applyNumberFormat="1" applyFont="1" applyBorder="1" applyAlignment="1">
      <alignment horizontal="center" vertical="center" wrapText="1"/>
    </xf>
    <xf numFmtId="0" fontId="10" fillId="4" borderId="40" xfId="1" applyFont="1" applyFill="1" applyBorder="1" applyAlignment="1">
      <alignment horizontal="center" vertical="center" wrapText="1"/>
    </xf>
    <xf numFmtId="3" fontId="12" fillId="0" borderId="40" xfId="1" applyNumberFormat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/>
    </xf>
    <xf numFmtId="0" fontId="7" fillId="0" borderId="31" xfId="1" applyFont="1" applyBorder="1" applyAlignment="1">
      <alignment horizontal="center"/>
    </xf>
    <xf numFmtId="0" fontId="7" fillId="0" borderId="86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5" xfId="1" applyFont="1" applyBorder="1" applyAlignment="1">
      <alignment horizontal="center"/>
    </xf>
    <xf numFmtId="49" fontId="9" fillId="0" borderId="77" xfId="1" applyNumberFormat="1" applyFont="1" applyBorder="1" applyAlignment="1">
      <alignment horizontal="center"/>
    </xf>
    <xf numFmtId="0" fontId="11" fillId="5" borderId="84" xfId="1" applyFont="1" applyFill="1" applyBorder="1" applyAlignment="1">
      <alignment horizontal="center"/>
    </xf>
    <xf numFmtId="0" fontId="11" fillId="5" borderId="83" xfId="1" applyFont="1" applyFill="1" applyBorder="1" applyAlignment="1">
      <alignment horizontal="center"/>
    </xf>
    <xf numFmtId="0" fontId="11" fillId="5" borderId="82" xfId="1" applyFont="1" applyFill="1" applyBorder="1" applyAlignment="1">
      <alignment horizontal="center"/>
    </xf>
    <xf numFmtId="0" fontId="13" fillId="5" borderId="84" xfId="1" applyFont="1" applyFill="1" applyBorder="1" applyAlignment="1">
      <alignment horizontal="center"/>
    </xf>
    <xf numFmtId="0" fontId="13" fillId="5" borderId="83" xfId="1" applyFont="1" applyFill="1" applyBorder="1" applyAlignment="1">
      <alignment horizontal="center"/>
    </xf>
    <xf numFmtId="0" fontId="13" fillId="5" borderId="82" xfId="1" applyFont="1" applyFill="1" applyBorder="1" applyAlignment="1">
      <alignment horizontal="center"/>
    </xf>
    <xf numFmtId="10" fontId="12" fillId="0" borderId="52" xfId="1" applyNumberFormat="1" applyFont="1" applyBorder="1" applyAlignment="1">
      <alignment horizontal="center" vertical="center" wrapText="1"/>
    </xf>
    <xf numFmtId="10" fontId="12" fillId="0" borderId="40" xfId="1" applyNumberFormat="1" applyFont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10" fillId="4" borderId="0" xfId="1" applyFont="1" applyFill="1" applyBorder="1" applyAlignment="1">
      <alignment horizontal="center" vertical="center" wrapText="1"/>
    </xf>
    <xf numFmtId="0" fontId="10" fillId="4" borderId="43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15" xfId="1" applyFont="1" applyFill="1" applyBorder="1" applyAlignment="1">
      <alignment horizontal="center" vertical="center" wrapText="1"/>
    </xf>
    <xf numFmtId="0" fontId="10" fillId="4" borderId="31" xfId="1" applyFont="1" applyFill="1" applyBorder="1" applyAlignment="1">
      <alignment horizontal="center" vertical="center" wrapText="1"/>
    </xf>
    <xf numFmtId="3" fontId="9" fillId="4" borderId="52" xfId="1" applyNumberFormat="1" applyFont="1" applyFill="1" applyBorder="1" applyAlignment="1">
      <alignment horizontal="center" vertical="center"/>
    </xf>
    <xf numFmtId="3" fontId="9" fillId="4" borderId="59" xfId="1" applyNumberFormat="1" applyFont="1" applyFill="1" applyBorder="1" applyAlignment="1">
      <alignment horizontal="center" vertical="center"/>
    </xf>
    <xf numFmtId="0" fontId="13" fillId="5" borderId="75" xfId="1" applyFont="1" applyFill="1" applyBorder="1" applyAlignment="1">
      <alignment horizontal="center" vertical="distributed"/>
    </xf>
    <xf numFmtId="0" fontId="9" fillId="5" borderId="74" xfId="1" applyFont="1" applyFill="1" applyBorder="1" applyAlignment="1">
      <alignment horizontal="center" vertical="distributed"/>
    </xf>
    <xf numFmtId="0" fontId="9" fillId="5" borderId="73" xfId="1" applyFont="1" applyFill="1" applyBorder="1" applyAlignment="1">
      <alignment horizontal="center" vertical="distributed"/>
    </xf>
    <xf numFmtId="0" fontId="3" fillId="0" borderId="70" xfId="1" applyFont="1" applyFill="1" applyBorder="1" applyAlignment="1">
      <alignment horizontal="center" vertical="center"/>
    </xf>
    <xf numFmtId="0" fontId="3" fillId="0" borderId="67" xfId="1" applyFont="1" applyFill="1" applyBorder="1" applyAlignment="1">
      <alignment horizontal="center" vertical="center"/>
    </xf>
    <xf numFmtId="0" fontId="6" fillId="4" borderId="62" xfId="1" applyFont="1" applyFill="1" applyBorder="1" applyAlignment="1">
      <alignment horizontal="center" vertical="center"/>
    </xf>
    <xf numFmtId="0" fontId="6" fillId="4" borderId="61" xfId="1" applyFont="1" applyFill="1" applyBorder="1" applyAlignment="1">
      <alignment horizontal="center" vertical="center"/>
    </xf>
    <xf numFmtId="3" fontId="1" fillId="4" borderId="40" xfId="1" applyNumberFormat="1" applyFont="1" applyFill="1" applyBorder="1" applyAlignment="1">
      <alignment horizontal="center" vertical="center" wrapText="1"/>
    </xf>
    <xf numFmtId="3" fontId="1" fillId="4" borderId="37" xfId="1" applyNumberFormat="1" applyFont="1" applyFill="1" applyBorder="1" applyAlignment="1">
      <alignment horizontal="center" vertical="center" wrapText="1"/>
    </xf>
    <xf numFmtId="3" fontId="1" fillId="4" borderId="15" xfId="1" applyNumberFormat="1" applyFont="1" applyFill="1" applyBorder="1" applyAlignment="1">
      <alignment horizontal="center" vertical="center" wrapText="1"/>
    </xf>
    <xf numFmtId="3" fontId="1" fillId="4" borderId="14" xfId="1" applyNumberFormat="1" applyFont="1" applyFill="1" applyBorder="1" applyAlignment="1">
      <alignment horizontal="center" vertical="center" wrapText="1"/>
    </xf>
    <xf numFmtId="3" fontId="1" fillId="4" borderId="35" xfId="1" applyNumberFormat="1" applyFont="1" applyFill="1" applyBorder="1" applyAlignment="1">
      <alignment horizontal="center" vertical="center" wrapText="1"/>
    </xf>
    <xf numFmtId="3" fontId="1" fillId="4" borderId="36" xfId="1" applyNumberFormat="1" applyFont="1" applyFill="1" applyBorder="1" applyAlignment="1">
      <alignment horizontal="center" vertical="center" wrapText="1"/>
    </xf>
    <xf numFmtId="3" fontId="1" fillId="4" borderId="39" xfId="1" applyNumberFormat="1" applyFont="1" applyFill="1" applyBorder="1" applyAlignment="1">
      <alignment horizontal="center" vertical="center" wrapText="1"/>
    </xf>
    <xf numFmtId="3" fontId="1" fillId="4" borderId="34" xfId="1" applyNumberFormat="1" applyFont="1" applyFill="1" applyBorder="1" applyAlignment="1">
      <alignment horizontal="center" vertical="center" wrapText="1"/>
    </xf>
    <xf numFmtId="10" fontId="9" fillId="4" borderId="52" xfId="1" applyNumberFormat="1" applyFont="1" applyFill="1" applyBorder="1" applyAlignment="1">
      <alignment horizontal="center" vertical="center" wrapText="1"/>
    </xf>
    <xf numFmtId="10" fontId="9" fillId="4" borderId="59" xfId="1" applyNumberFormat="1" applyFont="1" applyFill="1" applyBorder="1" applyAlignment="1">
      <alignment horizontal="center" vertical="center" wrapText="1"/>
    </xf>
    <xf numFmtId="0" fontId="10" fillId="4" borderId="66" xfId="1" applyFont="1" applyFill="1" applyBorder="1" applyAlignment="1">
      <alignment horizontal="center" vertical="center" wrapText="1"/>
    </xf>
    <xf numFmtId="0" fontId="10" fillId="4" borderId="65" xfId="1" applyFont="1" applyFill="1" applyBorder="1" applyAlignment="1">
      <alignment horizontal="center" vertical="center" wrapText="1"/>
    </xf>
    <xf numFmtId="10" fontId="1" fillId="4" borderId="38" xfId="1" applyNumberFormat="1" applyFont="1" applyFill="1" applyBorder="1" applyAlignment="1">
      <alignment horizontal="center" vertical="center" wrapText="1"/>
    </xf>
    <xf numFmtId="10" fontId="1" fillId="4" borderId="33" xfId="1" applyNumberFormat="1" applyFont="1" applyFill="1" applyBorder="1" applyAlignment="1">
      <alignment horizontal="center" vertical="center" wrapText="1"/>
    </xf>
    <xf numFmtId="0" fontId="11" fillId="5" borderId="58" xfId="1" applyFont="1" applyFill="1" applyBorder="1" applyAlignment="1">
      <alignment horizontal="center"/>
    </xf>
    <xf numFmtId="0" fontId="11" fillId="5" borderId="57" xfId="1" applyFont="1" applyFill="1" applyBorder="1" applyAlignment="1">
      <alignment horizontal="center"/>
    </xf>
    <xf numFmtId="0" fontId="11" fillId="5" borderId="56" xfId="1" applyFont="1" applyFill="1" applyBorder="1" applyAlignment="1">
      <alignment horizontal="center"/>
    </xf>
    <xf numFmtId="0" fontId="3" fillId="0" borderId="21" xfId="1" applyFont="1" applyBorder="1" applyAlignment="1">
      <alignment horizontal="center" vertical="center" wrapText="1"/>
    </xf>
    <xf numFmtId="0" fontId="3" fillId="0" borderId="54" xfId="1" applyFont="1" applyBorder="1" applyAlignment="1">
      <alignment horizontal="center" vertical="center" wrapText="1"/>
    </xf>
    <xf numFmtId="0" fontId="3" fillId="0" borderId="55" xfId="1" applyFont="1" applyBorder="1" applyAlignment="1">
      <alignment horizontal="center" vertical="center" wrapText="1"/>
    </xf>
    <xf numFmtId="0" fontId="10" fillId="4" borderId="50" xfId="1" applyFont="1" applyFill="1" applyBorder="1" applyAlignment="1">
      <alignment horizontal="center" vertical="center" wrapText="1"/>
    </xf>
    <xf numFmtId="3" fontId="1" fillId="0" borderId="52" xfId="1" applyNumberFormat="1" applyFont="1" applyBorder="1" applyAlignment="1">
      <alignment horizontal="center" vertical="center" wrapText="1"/>
    </xf>
    <xf numFmtId="3" fontId="1" fillId="0" borderId="50" xfId="1" applyNumberFormat="1" applyFont="1" applyBorder="1" applyAlignment="1">
      <alignment horizontal="center" vertical="center" wrapText="1"/>
    </xf>
    <xf numFmtId="3" fontId="1" fillId="0" borderId="15" xfId="1" applyNumberFormat="1" applyFont="1" applyBorder="1" applyAlignment="1">
      <alignment horizontal="center" vertical="center" wrapText="1"/>
    </xf>
    <xf numFmtId="3" fontId="1" fillId="0" borderId="14" xfId="1" applyNumberFormat="1" applyFont="1" applyBorder="1" applyAlignment="1">
      <alignment horizontal="center" vertical="center" wrapText="1"/>
    </xf>
    <xf numFmtId="3" fontId="1" fillId="0" borderId="43" xfId="1" applyNumberFormat="1" applyFont="1" applyBorder="1" applyAlignment="1">
      <alignment horizontal="center" vertical="center" wrapText="1"/>
    </xf>
    <xf numFmtId="3" fontId="1" fillId="0" borderId="44" xfId="1" applyNumberFormat="1" applyFont="1" applyBorder="1" applyAlignment="1">
      <alignment horizontal="center" vertical="center" wrapText="1"/>
    </xf>
    <xf numFmtId="3" fontId="1" fillId="0" borderId="39" xfId="1" applyNumberFormat="1" applyFont="1" applyBorder="1" applyAlignment="1">
      <alignment horizontal="center" vertical="center" wrapText="1"/>
    </xf>
    <xf numFmtId="3" fontId="1" fillId="0" borderId="42" xfId="1" applyNumberFormat="1" applyFont="1" applyBorder="1" applyAlignment="1">
      <alignment horizontal="center" vertical="center" wrapText="1"/>
    </xf>
    <xf numFmtId="10" fontId="1" fillId="0" borderId="51" xfId="1" applyNumberFormat="1" applyFont="1" applyBorder="1" applyAlignment="1">
      <alignment horizontal="center" vertical="center" wrapText="1"/>
    </xf>
    <xf numFmtId="10" fontId="1" fillId="0" borderId="49" xfId="1" applyNumberFormat="1" applyFont="1" applyBorder="1" applyAlignment="1">
      <alignment horizontal="center" vertical="center" wrapText="1"/>
    </xf>
    <xf numFmtId="0" fontId="10" fillId="4" borderId="79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wrapText="1"/>
    </xf>
    <xf numFmtId="0" fontId="6" fillId="4" borderId="78" xfId="1" applyFont="1" applyFill="1" applyBorder="1" applyAlignment="1">
      <alignment horizontal="center" vertical="center" wrapText="1"/>
    </xf>
    <xf numFmtId="0" fontId="6" fillId="4" borderId="77" xfId="1" applyFont="1" applyFill="1" applyBorder="1" applyAlignment="1">
      <alignment horizontal="center" vertical="center" wrapText="1"/>
    </xf>
    <xf numFmtId="3" fontId="9" fillId="4" borderId="48" xfId="1" applyNumberFormat="1" applyFont="1" applyFill="1" applyBorder="1" applyAlignment="1">
      <alignment horizontal="center" vertical="center" wrapText="1"/>
    </xf>
    <xf numFmtId="0" fontId="9" fillId="4" borderId="59" xfId="1" applyFont="1" applyFill="1" applyBorder="1" applyAlignment="1">
      <alignment horizontal="center" vertical="center" wrapText="1"/>
    </xf>
    <xf numFmtId="10" fontId="9" fillId="4" borderId="48" xfId="1" applyNumberFormat="1" applyFont="1" applyFill="1" applyBorder="1" applyAlignment="1">
      <alignment horizontal="center" vertical="center" wrapText="1"/>
    </xf>
    <xf numFmtId="0" fontId="10" fillId="4" borderId="48" xfId="1" applyFont="1" applyFill="1" applyBorder="1" applyAlignment="1">
      <alignment horizontal="center" vertical="center" wrapText="1"/>
    </xf>
    <xf numFmtId="0" fontId="10" fillId="4" borderId="37" xfId="1" applyFont="1" applyFill="1" applyBorder="1" applyAlignment="1">
      <alignment horizontal="center" vertical="center" wrapText="1"/>
    </xf>
    <xf numFmtId="3" fontId="1" fillId="0" borderId="48" xfId="1" applyNumberFormat="1" applyFont="1" applyBorder="1" applyAlignment="1">
      <alignment horizontal="center" vertical="center" wrapText="1"/>
    </xf>
    <xf numFmtId="3" fontId="1" fillId="0" borderId="45" xfId="1" applyNumberFormat="1" applyFont="1" applyBorder="1" applyAlignment="1">
      <alignment horizontal="center" vertical="center" wrapText="1"/>
    </xf>
    <xf numFmtId="3" fontId="1" fillId="0" borderId="11" xfId="1" applyNumberFormat="1" applyFont="1" applyBorder="1" applyAlignment="1">
      <alignment horizontal="center" vertical="center" wrapText="1"/>
    </xf>
    <xf numFmtId="3" fontId="1" fillId="0" borderId="10" xfId="1" applyNumberFormat="1" applyFont="1" applyBorder="1" applyAlignment="1">
      <alignment horizontal="center" vertical="center" wrapText="1"/>
    </xf>
    <xf numFmtId="3" fontId="1" fillId="0" borderId="47" xfId="1" applyNumberFormat="1" applyFont="1" applyBorder="1" applyAlignment="1">
      <alignment horizontal="center" vertical="center" wrapText="1"/>
    </xf>
    <xf numFmtId="10" fontId="1" fillId="0" borderId="46" xfId="1" applyNumberFormat="1" applyFont="1" applyBorder="1" applyAlignment="1">
      <alignment horizontal="center" vertical="center" wrapText="1"/>
    </xf>
    <xf numFmtId="10" fontId="1" fillId="0" borderId="41" xfId="1" applyNumberFormat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wrapText="1"/>
    </xf>
    <xf numFmtId="0" fontId="13" fillId="5" borderId="75" xfId="1" applyFont="1" applyFill="1" applyBorder="1" applyAlignment="1">
      <alignment horizontal="center" vertical="center"/>
    </xf>
    <xf numFmtId="0" fontId="13" fillId="5" borderId="74" xfId="1" applyFont="1" applyFill="1" applyBorder="1" applyAlignment="1">
      <alignment horizontal="center" vertical="center"/>
    </xf>
    <xf numFmtId="0" fontId="13" fillId="5" borderId="76" xfId="1" applyFont="1" applyFill="1" applyBorder="1" applyAlignment="1">
      <alignment horizontal="center" vertical="center"/>
    </xf>
    <xf numFmtId="0" fontId="6" fillId="4" borderId="52" xfId="1" applyFont="1" applyFill="1" applyBorder="1" applyAlignment="1">
      <alignment horizontal="center" vertical="center" wrapText="1"/>
    </xf>
    <xf numFmtId="0" fontId="6" fillId="4" borderId="59" xfId="1" applyFont="1" applyFill="1" applyBorder="1" applyAlignment="1">
      <alignment horizontal="center" vertical="center" wrapText="1"/>
    </xf>
    <xf numFmtId="10" fontId="1" fillId="0" borderId="88" xfId="0" applyNumberFormat="1" applyFont="1" applyBorder="1" applyAlignment="1">
      <alignment horizontal="center" vertical="center" wrapText="1"/>
    </xf>
    <xf numFmtId="10" fontId="1" fillId="0" borderId="48" xfId="0" applyNumberFormat="1" applyFont="1" applyBorder="1" applyAlignment="1">
      <alignment horizontal="center" vertical="center" wrapText="1"/>
    </xf>
    <xf numFmtId="10" fontId="1" fillId="0" borderId="89" xfId="0" applyNumberFormat="1" applyFont="1" applyBorder="1" applyAlignment="1">
      <alignment horizontal="center" vertical="center" wrapText="1"/>
    </xf>
    <xf numFmtId="3" fontId="9" fillId="7" borderId="88" xfId="0" applyNumberFormat="1" applyFont="1" applyFill="1" applyBorder="1" applyAlignment="1">
      <alignment horizontal="center" vertical="center"/>
    </xf>
    <xf numFmtId="3" fontId="9" fillId="7" borderId="48" xfId="0" applyNumberFormat="1" applyFont="1" applyFill="1" applyBorder="1" applyAlignment="1">
      <alignment horizontal="center" vertical="center"/>
    </xf>
    <xf numFmtId="3" fontId="9" fillId="7" borderId="37" xfId="0" applyNumberFormat="1" applyFont="1" applyFill="1" applyBorder="1" applyAlignment="1">
      <alignment horizontal="center" vertical="center"/>
    </xf>
    <xf numFmtId="10" fontId="9" fillId="0" borderId="88" xfId="0" applyNumberFormat="1" applyFont="1" applyBorder="1" applyAlignment="1">
      <alignment horizontal="center" vertical="center"/>
    </xf>
    <xf numFmtId="10" fontId="9" fillId="0" borderId="48" xfId="0" applyNumberFormat="1" applyFont="1" applyBorder="1" applyAlignment="1">
      <alignment horizontal="center" vertical="center"/>
    </xf>
    <xf numFmtId="10" fontId="9" fillId="0" borderId="37" xfId="0" applyNumberFormat="1" applyFont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3" fontId="1" fillId="0" borderId="88" xfId="0" applyNumberFormat="1" applyFont="1" applyBorder="1" applyAlignment="1">
      <alignment horizontal="center" vertical="center" wrapText="1"/>
    </xf>
    <xf numFmtId="3" fontId="1" fillId="0" borderId="48" xfId="0" applyNumberFormat="1" applyFont="1" applyBorder="1" applyAlignment="1">
      <alignment horizontal="center" vertical="center" wrapText="1"/>
    </xf>
    <xf numFmtId="3" fontId="1" fillId="0" borderId="89" xfId="0" applyNumberFormat="1" applyFont="1" applyBorder="1" applyAlignment="1">
      <alignment horizontal="center" vertical="center" wrapText="1"/>
    </xf>
    <xf numFmtId="3" fontId="1" fillId="0" borderId="25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64" fontId="3" fillId="0" borderId="87" xfId="0" applyNumberFormat="1" applyFont="1" applyBorder="1" applyAlignment="1">
      <alignment horizontal="center" vertical="center"/>
    </xf>
    <xf numFmtId="164" fontId="3" fillId="0" borderId="37" xfId="0" applyNumberFormat="1" applyFont="1" applyBorder="1" applyAlignment="1">
      <alignment horizontal="center" vertical="center"/>
    </xf>
    <xf numFmtId="3" fontId="9" fillId="0" borderId="87" xfId="0" applyNumberFormat="1" applyFont="1" applyBorder="1" applyAlignment="1">
      <alignment horizontal="center" vertical="center" wrapText="1"/>
    </xf>
    <xf numFmtId="3" fontId="9" fillId="0" borderId="48" xfId="0" applyNumberFormat="1" applyFont="1" applyBorder="1" applyAlignment="1">
      <alignment horizontal="center" vertical="center" wrapText="1"/>
    </xf>
    <xf numFmtId="3" fontId="9" fillId="0" borderId="37" xfId="0" applyNumberFormat="1" applyFont="1" applyBorder="1" applyAlignment="1">
      <alignment horizontal="center" vertical="center" wrapText="1"/>
    </xf>
    <xf numFmtId="3" fontId="9" fillId="0" borderId="88" xfId="0" applyNumberFormat="1" applyFont="1" applyBorder="1" applyAlignment="1">
      <alignment horizontal="center" vertical="center" wrapText="1"/>
    </xf>
    <xf numFmtId="10" fontId="9" fillId="0" borderId="87" xfId="0" applyNumberFormat="1" applyFont="1" applyBorder="1" applyAlignment="1">
      <alignment horizontal="center" vertical="center" wrapText="1"/>
    </xf>
    <xf numFmtId="10" fontId="9" fillId="0" borderId="48" xfId="0" applyNumberFormat="1" applyFont="1" applyBorder="1" applyAlignment="1">
      <alignment horizontal="center" vertical="center" wrapText="1"/>
    </xf>
    <xf numFmtId="10" fontId="9" fillId="0" borderId="37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77" xfId="0" applyNumberFormat="1" applyFont="1" applyBorder="1" applyAlignment="1">
      <alignment horizontal="center" vertical="center" wrapText="1"/>
    </xf>
    <xf numFmtId="3" fontId="9" fillId="0" borderId="60" xfId="0" applyNumberFormat="1" applyFont="1" applyBorder="1" applyAlignment="1">
      <alignment horizontal="center" vertical="center" wrapText="1"/>
    </xf>
    <xf numFmtId="3" fontId="9" fillId="0" borderId="59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78" xfId="0" applyNumberFormat="1" applyFont="1" applyBorder="1" applyAlignment="1">
      <alignment horizontal="center" vertical="center" wrapText="1"/>
    </xf>
    <xf numFmtId="10" fontId="9" fillId="0" borderId="59" xfId="0" applyNumberFormat="1" applyFont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/>
    </xf>
    <xf numFmtId="0" fontId="15" fillId="6" borderId="84" xfId="0" applyFont="1" applyFill="1" applyBorder="1" applyAlignment="1">
      <alignment horizontal="center" vertical="center"/>
    </xf>
    <xf numFmtId="0" fontId="15" fillId="6" borderId="83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78" xfId="0" applyFont="1" applyFill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10" fontId="3" fillId="0" borderId="87" xfId="0" applyNumberFormat="1" applyFont="1" applyBorder="1" applyAlignment="1">
      <alignment horizontal="center" vertical="center" wrapText="1"/>
    </xf>
    <xf numFmtId="10" fontId="3" fillId="0" borderId="93" xfId="0" applyNumberFormat="1" applyFont="1" applyBorder="1" applyAlignment="1">
      <alignment horizontal="center" vertical="center" wrapText="1"/>
    </xf>
    <xf numFmtId="0" fontId="2" fillId="8" borderId="84" xfId="0" applyFont="1" applyFill="1" applyBorder="1" applyAlignment="1">
      <alignment horizontal="center" vertical="center" wrapText="1"/>
    </xf>
    <xf numFmtId="0" fontId="2" fillId="8" borderId="83" xfId="0" applyFont="1" applyFill="1" applyBorder="1" applyAlignment="1">
      <alignment horizontal="center" vertical="center" wrapText="1"/>
    </xf>
    <xf numFmtId="0" fontId="2" fillId="8" borderId="92" xfId="0" applyFont="1" applyFill="1" applyBorder="1" applyAlignment="1">
      <alignment horizontal="center" vertical="center" wrapText="1"/>
    </xf>
    <xf numFmtId="0" fontId="2" fillId="8" borderId="87" xfId="0" applyFont="1" applyFill="1" applyBorder="1" applyAlignment="1">
      <alignment horizontal="center" vertical="center" wrapText="1"/>
    </xf>
    <xf numFmtId="0" fontId="2" fillId="8" borderId="48" xfId="0" applyFont="1" applyFill="1" applyBorder="1" applyAlignment="1">
      <alignment horizontal="center" vertical="center" wrapText="1"/>
    </xf>
    <xf numFmtId="0" fontId="2" fillId="8" borderId="89" xfId="0" applyFont="1" applyFill="1" applyBorder="1" applyAlignment="1">
      <alignment horizontal="center" vertical="center" wrapText="1"/>
    </xf>
    <xf numFmtId="3" fontId="1" fillId="9" borderId="52" xfId="0" applyNumberFormat="1" applyFont="1" applyFill="1" applyBorder="1" applyAlignment="1">
      <alignment horizontal="center" vertical="center" wrapText="1"/>
    </xf>
    <xf numFmtId="3" fontId="1" fillId="9" borderId="89" xfId="0" applyNumberFormat="1" applyFont="1" applyFill="1" applyBorder="1" applyAlignment="1">
      <alignment horizontal="center" vertical="center" wrapText="1"/>
    </xf>
    <xf numFmtId="10" fontId="1" fillId="9" borderId="52" xfId="0" applyNumberFormat="1" applyFont="1" applyFill="1" applyBorder="1" applyAlignment="1">
      <alignment horizontal="center" vertical="center" wrapText="1"/>
    </xf>
    <xf numFmtId="10" fontId="1" fillId="9" borderId="89" xfId="0" applyNumberFormat="1" applyFont="1" applyFill="1" applyBorder="1" applyAlignment="1">
      <alignment horizontal="center" vertical="center" wrapText="1"/>
    </xf>
    <xf numFmtId="0" fontId="2" fillId="8" borderId="84" xfId="0" applyFont="1" applyFill="1" applyBorder="1" applyAlignment="1">
      <alignment horizontal="center"/>
    </xf>
    <xf numFmtId="0" fontId="2" fillId="8" borderId="83" xfId="0" applyFont="1" applyFill="1" applyBorder="1" applyAlignment="1">
      <alignment horizontal="center"/>
    </xf>
    <xf numFmtId="0" fontId="2" fillId="8" borderId="92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91" xfId="0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49" fontId="9" fillId="2" borderId="91" xfId="0" applyNumberFormat="1" applyFont="1" applyFill="1" applyBorder="1" applyAlignment="1">
      <alignment horizontal="center"/>
    </xf>
    <xf numFmtId="0" fontId="17" fillId="8" borderId="84" xfId="0" applyFont="1" applyFill="1" applyBorder="1" applyAlignment="1">
      <alignment horizontal="center"/>
    </xf>
    <xf numFmtId="0" fontId="17" fillId="8" borderId="83" xfId="0" applyFont="1" applyFill="1" applyBorder="1" applyAlignment="1">
      <alignment horizontal="center"/>
    </xf>
    <xf numFmtId="0" fontId="17" fillId="8" borderId="92" xfId="0" applyFont="1" applyFill="1" applyBorder="1" applyAlignment="1">
      <alignment horizontal="center"/>
    </xf>
    <xf numFmtId="0" fontId="2" fillId="3" borderId="84" xfId="0" applyFont="1" applyFill="1" applyBorder="1" applyAlignment="1">
      <alignment horizontal="center" vertical="center"/>
    </xf>
    <xf numFmtId="0" fontId="2" fillId="3" borderId="83" xfId="0" applyFont="1" applyFill="1" applyBorder="1" applyAlignment="1">
      <alignment horizontal="center" vertical="center"/>
    </xf>
    <xf numFmtId="0" fontId="2" fillId="3" borderId="92" xfId="0" applyFont="1" applyFill="1" applyBorder="1" applyAlignment="1">
      <alignment horizontal="center" vertical="center"/>
    </xf>
    <xf numFmtId="0" fontId="2" fillId="3" borderId="100" xfId="0" applyFont="1" applyFill="1" applyBorder="1" applyAlignment="1">
      <alignment horizontal="center" vertical="center"/>
    </xf>
    <xf numFmtId="0" fontId="2" fillId="3" borderId="84" xfId="0" applyFont="1" applyFill="1" applyBorder="1" applyAlignment="1">
      <alignment horizontal="center" vertical="center" wrapText="1"/>
    </xf>
    <xf numFmtId="0" fontId="2" fillId="3" borderId="83" xfId="0" applyFont="1" applyFill="1" applyBorder="1" applyAlignment="1">
      <alignment horizontal="center" vertical="center" wrapText="1"/>
    </xf>
    <xf numFmtId="0" fontId="2" fillId="3" borderId="92" xfId="0" applyFont="1" applyFill="1" applyBorder="1" applyAlignment="1">
      <alignment horizontal="center" vertical="center" wrapText="1"/>
    </xf>
    <xf numFmtId="0" fontId="17" fillId="3" borderId="87" xfId="0" applyFont="1" applyFill="1" applyBorder="1" applyAlignment="1">
      <alignment horizontal="center" vertical="center" wrapText="1"/>
    </xf>
    <xf numFmtId="0" fontId="17" fillId="3" borderId="48" xfId="0" applyFont="1" applyFill="1" applyBorder="1" applyAlignment="1">
      <alignment horizontal="center" vertical="center" wrapText="1"/>
    </xf>
    <xf numFmtId="0" fontId="17" fillId="3" borderId="59" xfId="0" applyFont="1" applyFill="1" applyBorder="1" applyAlignment="1">
      <alignment horizontal="center" vertical="center" wrapText="1"/>
    </xf>
    <xf numFmtId="3" fontId="1" fillId="11" borderId="104" xfId="0" applyNumberFormat="1" applyFont="1" applyFill="1" applyBorder="1" applyAlignment="1">
      <alignment horizontal="center" vertical="center" wrapText="1"/>
    </xf>
    <xf numFmtId="3" fontId="1" fillId="11" borderId="59" xfId="0" applyNumberFormat="1" applyFont="1" applyFill="1" applyBorder="1" applyAlignment="1">
      <alignment horizontal="center" vertical="center" wrapText="1"/>
    </xf>
    <xf numFmtId="10" fontId="1" fillId="11" borderId="104" xfId="0" applyNumberFormat="1" applyFont="1" applyFill="1" applyBorder="1" applyAlignment="1">
      <alignment horizontal="center" vertical="center" wrapText="1"/>
    </xf>
    <xf numFmtId="10" fontId="1" fillId="11" borderId="59" xfId="0" applyNumberFormat="1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9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1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9" fillId="0" borderId="91" xfId="0" applyNumberFormat="1" applyFont="1" applyBorder="1" applyAlignment="1">
      <alignment horizontal="center"/>
    </xf>
    <xf numFmtId="0" fontId="17" fillId="3" borderId="84" xfId="0" applyFont="1" applyFill="1" applyBorder="1" applyAlignment="1">
      <alignment horizontal="center"/>
    </xf>
    <xf numFmtId="0" fontId="17" fillId="3" borderId="83" xfId="0" applyFont="1" applyFill="1" applyBorder="1" applyAlignment="1">
      <alignment horizontal="center"/>
    </xf>
    <xf numFmtId="0" fontId="17" fillId="3" borderId="92" xfId="0" applyFont="1" applyFill="1" applyBorder="1" applyAlignment="1">
      <alignment horizontal="center"/>
    </xf>
    <xf numFmtId="0" fontId="2" fillId="3" borderId="84" xfId="0" applyNumberFormat="1" applyFont="1" applyFill="1" applyBorder="1" applyAlignment="1">
      <alignment horizontal="center" vertical="center"/>
    </xf>
    <xf numFmtId="0" fontId="2" fillId="3" borderId="83" xfId="0" applyNumberFormat="1" applyFont="1" applyFill="1" applyBorder="1" applyAlignment="1">
      <alignment horizontal="center" vertical="center"/>
    </xf>
    <xf numFmtId="0" fontId="2" fillId="3" borderId="100" xfId="0" applyNumberFormat="1" applyFont="1" applyFill="1" applyBorder="1" applyAlignment="1">
      <alignment horizontal="center" vertical="center"/>
    </xf>
    <xf numFmtId="0" fontId="2" fillId="3" borderId="87" xfId="0" applyNumberFormat="1" applyFont="1" applyFill="1" applyBorder="1" applyAlignment="1">
      <alignment horizontal="center" vertical="center" wrapText="1"/>
    </xf>
    <xf numFmtId="0" fontId="2" fillId="3" borderId="48" xfId="0" applyNumberFormat="1" applyFont="1" applyFill="1" applyBorder="1" applyAlignment="1">
      <alignment horizontal="center" vertical="center" wrapText="1"/>
    </xf>
    <xf numFmtId="0" fontId="2" fillId="3" borderId="59" xfId="0" applyNumberFormat="1" applyFont="1" applyFill="1" applyBorder="1" applyAlignment="1">
      <alignment horizontal="center" vertical="center" wrapText="1"/>
    </xf>
    <xf numFmtId="3" fontId="1" fillId="11" borderId="52" xfId="0" applyNumberFormat="1" applyFont="1" applyFill="1" applyBorder="1" applyAlignment="1">
      <alignment horizontal="center" vertical="center"/>
    </xf>
    <xf numFmtId="3" fontId="1" fillId="11" borderId="59" xfId="0" applyNumberFormat="1" applyFont="1" applyFill="1" applyBorder="1" applyAlignment="1">
      <alignment horizontal="center" vertical="center"/>
    </xf>
    <xf numFmtId="10" fontId="1" fillId="11" borderId="52" xfId="0" applyNumberFormat="1" applyFont="1" applyFill="1" applyBorder="1" applyAlignment="1">
      <alignment horizontal="center" vertical="center"/>
    </xf>
    <xf numFmtId="10" fontId="1" fillId="11" borderId="59" xfId="0" applyNumberFormat="1" applyFont="1" applyFill="1" applyBorder="1" applyAlignment="1">
      <alignment horizontal="center" vertical="center"/>
    </xf>
    <xf numFmtId="0" fontId="19" fillId="11" borderId="84" xfId="0" applyNumberFormat="1" applyFont="1" applyFill="1" applyBorder="1" applyAlignment="1">
      <alignment horizontal="center" vertical="center"/>
    </xf>
    <xf numFmtId="0" fontId="19" fillId="11" borderId="83" xfId="0" applyNumberFormat="1" applyFont="1" applyFill="1" applyBorder="1" applyAlignment="1">
      <alignment horizontal="center" vertical="center"/>
    </xf>
    <xf numFmtId="0" fontId="19" fillId="11" borderId="100" xfId="0" applyNumberFormat="1" applyFont="1" applyFill="1" applyBorder="1" applyAlignment="1">
      <alignment horizontal="center" vertical="center"/>
    </xf>
    <xf numFmtId="0" fontId="19" fillId="11" borderId="92" xfId="0" applyNumberFormat="1" applyFont="1" applyFill="1" applyBorder="1" applyAlignment="1">
      <alignment horizontal="center" vertical="center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2" fillId="3" borderId="78" xfId="0" applyNumberFormat="1" applyFont="1" applyFill="1" applyBorder="1" applyAlignment="1">
      <alignment horizontal="center" vertical="center" wrapText="1"/>
    </xf>
    <xf numFmtId="10" fontId="1" fillId="11" borderId="14" xfId="0" applyNumberFormat="1" applyFont="1" applyFill="1" applyBorder="1" applyAlignment="1">
      <alignment horizontal="center" vertical="center"/>
    </xf>
    <xf numFmtId="10" fontId="1" fillId="11" borderId="6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 wrapText="1"/>
    </xf>
    <xf numFmtId="3" fontId="9" fillId="11" borderId="14" xfId="0" applyNumberFormat="1" applyFont="1" applyFill="1" applyBorder="1" applyAlignment="1">
      <alignment horizontal="center" vertical="center"/>
    </xf>
    <xf numFmtId="3" fontId="9" fillId="11" borderId="6" xfId="0" applyNumberFormat="1" applyFont="1" applyFill="1" applyBorder="1" applyAlignment="1">
      <alignment horizontal="center" vertical="center"/>
    </xf>
    <xf numFmtId="3" fontId="9" fillId="11" borderId="52" xfId="0" applyNumberFormat="1" applyFont="1" applyFill="1" applyBorder="1" applyAlignment="1">
      <alignment horizontal="center" vertical="center"/>
    </xf>
    <xf numFmtId="3" fontId="9" fillId="11" borderId="89" xfId="0" applyNumberFormat="1" applyFont="1" applyFill="1" applyBorder="1" applyAlignment="1">
      <alignment horizontal="center" vertical="center"/>
    </xf>
    <xf numFmtId="10" fontId="9" fillId="11" borderId="52" xfId="0" applyNumberFormat="1" applyFont="1" applyFill="1" applyBorder="1" applyAlignment="1">
      <alignment horizontal="center" vertical="center"/>
    </xf>
    <xf numFmtId="10" fontId="9" fillId="11" borderId="89" xfId="0" applyNumberFormat="1" applyFont="1" applyFill="1" applyBorder="1" applyAlignment="1">
      <alignment horizontal="center" vertical="center"/>
    </xf>
    <xf numFmtId="0" fontId="2" fillId="3" borderId="25" xfId="0" applyNumberFormat="1" applyFont="1" applyFill="1" applyBorder="1" applyAlignment="1">
      <alignment horizontal="center" vertical="center"/>
    </xf>
    <xf numFmtId="0" fontId="2" fillId="3" borderId="29" xfId="0" applyNumberFormat="1" applyFont="1" applyFill="1" applyBorder="1" applyAlignment="1">
      <alignment horizontal="center" vertical="center"/>
    </xf>
    <xf numFmtId="0" fontId="2" fillId="3" borderId="22" xfId="0" applyNumberFormat="1" applyFont="1" applyFill="1" applyBorder="1" applyAlignment="1">
      <alignment horizontal="center" vertical="center"/>
    </xf>
    <xf numFmtId="3" fontId="9" fillId="11" borderId="106" xfId="0" applyNumberFormat="1" applyFont="1" applyFill="1" applyBorder="1" applyAlignment="1">
      <alignment horizontal="center" vertical="center"/>
    </xf>
    <xf numFmtId="3" fontId="9" fillId="11" borderId="107" xfId="0" applyNumberFormat="1" applyFont="1" applyFill="1" applyBorder="1" applyAlignment="1">
      <alignment horizontal="center" vertical="center"/>
    </xf>
    <xf numFmtId="0" fontId="2" fillId="12" borderId="84" xfId="0" applyNumberFormat="1" applyFont="1" applyFill="1" applyBorder="1" applyAlignment="1">
      <alignment horizontal="center" vertical="center"/>
    </xf>
    <xf numFmtId="0" fontId="2" fillId="12" borderId="83" xfId="0" applyNumberFormat="1" applyFont="1" applyFill="1" applyBorder="1" applyAlignment="1">
      <alignment horizontal="center" vertical="center"/>
    </xf>
    <xf numFmtId="0" fontId="2" fillId="12" borderId="100" xfId="0" applyNumberFormat="1" applyFont="1" applyFill="1" applyBorder="1" applyAlignment="1">
      <alignment horizontal="center" vertical="center"/>
    </xf>
    <xf numFmtId="0" fontId="24" fillId="3" borderId="15" xfId="0" applyNumberFormat="1" applyFont="1" applyFill="1" applyBorder="1" applyAlignment="1">
      <alignment horizontal="center" vertical="center" wrapText="1"/>
    </xf>
    <xf numFmtId="0" fontId="24" fillId="3" borderId="78" xfId="0" applyNumberFormat="1" applyFont="1" applyFill="1" applyBorder="1" applyAlignment="1">
      <alignment horizontal="center" vertical="center" wrapText="1"/>
    </xf>
    <xf numFmtId="3" fontId="9" fillId="11" borderId="31" xfId="0" applyNumberFormat="1" applyFont="1" applyFill="1" applyBorder="1" applyAlignment="1">
      <alignment horizontal="center" vertical="center"/>
    </xf>
    <xf numFmtId="3" fontId="9" fillId="11" borderId="77" xfId="0" applyNumberFormat="1" applyFont="1" applyFill="1" applyBorder="1" applyAlignment="1">
      <alignment horizontal="center" vertical="center"/>
    </xf>
    <xf numFmtId="3" fontId="9" fillId="11" borderId="87" xfId="0" applyNumberFormat="1" applyFont="1" applyFill="1" applyBorder="1" applyAlignment="1">
      <alignment horizontal="center" vertical="center"/>
    </xf>
    <xf numFmtId="3" fontId="9" fillId="11" borderId="59" xfId="0" applyNumberFormat="1" applyFont="1" applyFill="1" applyBorder="1" applyAlignment="1">
      <alignment horizontal="center" vertical="center"/>
    </xf>
    <xf numFmtId="10" fontId="9" fillId="11" borderId="87" xfId="0" applyNumberFormat="1" applyFont="1" applyFill="1" applyBorder="1" applyAlignment="1">
      <alignment horizontal="center" vertical="center"/>
    </xf>
    <xf numFmtId="10" fontId="9" fillId="11" borderId="59" xfId="0" applyNumberFormat="1" applyFont="1" applyFill="1" applyBorder="1" applyAlignment="1">
      <alignment horizontal="center" vertical="center"/>
    </xf>
    <xf numFmtId="10" fontId="9" fillId="11" borderId="14" xfId="0" applyNumberFormat="1" applyFont="1" applyFill="1" applyBorder="1" applyAlignment="1">
      <alignment horizontal="center" vertical="center"/>
    </xf>
    <xf numFmtId="10" fontId="9" fillId="11" borderId="60" xfId="0" applyNumberFormat="1" applyFont="1" applyFill="1" applyBorder="1" applyAlignment="1">
      <alignment horizontal="center" vertical="center"/>
    </xf>
    <xf numFmtId="0" fontId="2" fillId="3" borderId="108" xfId="0" applyNumberFormat="1" applyFont="1" applyFill="1" applyBorder="1" applyAlignment="1">
      <alignment horizontal="center" vertical="center" wrapText="1"/>
    </xf>
    <xf numFmtId="0" fontId="2" fillId="3" borderId="109" xfId="0" applyNumberFormat="1" applyFont="1" applyFill="1" applyBorder="1" applyAlignment="1">
      <alignment horizontal="center" vertical="center" wrapText="1"/>
    </xf>
    <xf numFmtId="0" fontId="2" fillId="3" borderId="110" xfId="0" applyNumberFormat="1" applyFont="1" applyFill="1" applyBorder="1" applyAlignment="1">
      <alignment horizontal="center" vertical="center" wrapText="1"/>
    </xf>
    <xf numFmtId="0" fontId="2" fillId="3" borderId="92" xfId="0" applyNumberFormat="1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91" xfId="0" applyNumberFormat="1" applyFont="1" applyBorder="1" applyAlignment="1">
      <alignment horizontal="center" vertical="center"/>
    </xf>
    <xf numFmtId="0" fontId="17" fillId="3" borderId="84" xfId="0" applyNumberFormat="1" applyFont="1" applyFill="1" applyBorder="1" applyAlignment="1">
      <alignment horizontal="center" vertical="center"/>
    </xf>
    <xf numFmtId="0" fontId="17" fillId="3" borderId="83" xfId="0" applyNumberFormat="1" applyFont="1" applyFill="1" applyBorder="1" applyAlignment="1">
      <alignment horizontal="center" vertical="center"/>
    </xf>
    <xf numFmtId="0" fontId="17" fillId="3" borderId="100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0" fontId="15" fillId="6" borderId="100" xfId="0" applyFont="1" applyFill="1" applyBorder="1" applyAlignment="1">
      <alignment horizontal="center" vertical="center"/>
    </xf>
    <xf numFmtId="0" fontId="13" fillId="5" borderId="78" xfId="0" applyFont="1" applyFill="1" applyBorder="1" applyAlignment="1">
      <alignment horizontal="center" vertical="center"/>
    </xf>
    <xf numFmtId="0" fontId="13" fillId="5" borderId="77" xfId="0" applyFont="1" applyFill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 wrapText="1"/>
    </xf>
    <xf numFmtId="3" fontId="9" fillId="0" borderId="22" xfId="0" applyNumberFormat="1" applyFont="1" applyBorder="1" applyAlignment="1">
      <alignment horizontal="center" vertical="center" wrapText="1"/>
    </xf>
    <xf numFmtId="3" fontId="9" fillId="0" borderId="35" xfId="0" applyNumberFormat="1" applyFont="1" applyBorder="1" applyAlignment="1">
      <alignment horizontal="center" vertical="center" wrapText="1"/>
    </xf>
    <xf numFmtId="3" fontId="9" fillId="0" borderId="36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0</xdr:row>
      <xdr:rowOff>133350</xdr:rowOff>
    </xdr:from>
    <xdr:to>
      <xdr:col>3</xdr:col>
      <xdr:colOff>85725</xdr:colOff>
      <xdr:row>3</xdr:row>
      <xdr:rowOff>161925</xdr:rowOff>
    </xdr:to>
    <xdr:pic>
      <xdr:nvPicPr>
        <xdr:cNvPr id="2" name="Picture 3" descr="EscBu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133350"/>
          <a:ext cx="552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0</xdr:row>
      <xdr:rowOff>66675</xdr:rowOff>
    </xdr:from>
    <xdr:to>
      <xdr:col>2</xdr:col>
      <xdr:colOff>742950</xdr:colOff>
      <xdr:row>3</xdr:row>
      <xdr:rowOff>219075</xdr:rowOff>
    </xdr:to>
    <xdr:pic>
      <xdr:nvPicPr>
        <xdr:cNvPr id="2" name="Picture 1025" descr="EscBu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95450" y="66675"/>
          <a:ext cx="571500" cy="5810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0</xdr:row>
      <xdr:rowOff>85725</xdr:rowOff>
    </xdr:from>
    <xdr:to>
      <xdr:col>3</xdr:col>
      <xdr:colOff>161925</xdr:colOff>
      <xdr:row>3</xdr:row>
      <xdr:rowOff>85725</xdr:rowOff>
    </xdr:to>
    <xdr:pic>
      <xdr:nvPicPr>
        <xdr:cNvPr id="2" name="Picture 3" descr="EscBu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3900" y="85725"/>
          <a:ext cx="552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0</xdr:row>
      <xdr:rowOff>85725</xdr:rowOff>
    </xdr:from>
    <xdr:to>
      <xdr:col>2</xdr:col>
      <xdr:colOff>781050</xdr:colOff>
      <xdr:row>3</xdr:row>
      <xdr:rowOff>142875</xdr:rowOff>
    </xdr:to>
    <xdr:sp macro="" textlink="">
      <xdr:nvSpPr>
        <xdr:cNvPr id="2" name="Picture 1026" descr="EscBuen"/>
        <xdr:cNvSpPr>
          <a:spLocks noChangeAspect="1" noChangeArrowheads="1"/>
        </xdr:cNvSpPr>
      </xdr:nvSpPr>
      <xdr:spPr bwMode="auto">
        <a:xfrm>
          <a:off x="771525" y="85725"/>
          <a:ext cx="6381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190500</xdr:rowOff>
    </xdr:from>
    <xdr:to>
      <xdr:col>1</xdr:col>
      <xdr:colOff>295275</xdr:colOff>
      <xdr:row>4</xdr:row>
      <xdr:rowOff>0</xdr:rowOff>
    </xdr:to>
    <xdr:pic>
      <xdr:nvPicPr>
        <xdr:cNvPr id="2" name="Picture 3" descr="EscBu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04825" y="190500"/>
          <a:ext cx="5524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workbookViewId="0">
      <selection activeCell="A4" sqref="A4:N4"/>
    </sheetView>
  </sheetViews>
  <sheetFormatPr baseColWidth="10" defaultRowHeight="15" x14ac:dyDescent="0.25"/>
  <cols>
    <col min="1" max="2" width="2.5703125" customWidth="1"/>
    <col min="5" max="12" width="10.85546875" customWidth="1"/>
    <col min="13" max="14" width="2.5703125" customWidth="1"/>
  </cols>
  <sheetData>
    <row r="1" spans="1:14" ht="12.75" customHeight="1" x14ac:dyDescent="0.25"/>
    <row r="2" spans="1:14" ht="31.5" customHeight="1" x14ac:dyDescent="0.3">
      <c r="A2" s="262" t="s">
        <v>7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</row>
    <row r="3" spans="1:14" ht="15" customHeight="1" x14ac:dyDescent="0.25">
      <c r="A3" s="263" t="s">
        <v>6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1:14" x14ac:dyDescent="0.25">
      <c r="A4" s="263" t="s">
        <v>72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1:14" ht="13.5" customHeight="1" thickBot="1" x14ac:dyDescent="0.3"/>
    <row r="6" spans="1:14" ht="13.5" customHeight="1" thickTop="1" x14ac:dyDescent="0.25">
      <c r="A6" s="15"/>
      <c r="B6" s="14"/>
      <c r="C6" s="14"/>
      <c r="D6" s="14"/>
      <c r="E6" s="14"/>
      <c r="F6" s="14"/>
      <c r="G6" s="14"/>
      <c r="H6" s="14"/>
      <c r="I6" s="13"/>
      <c r="J6" s="13"/>
      <c r="K6" s="13"/>
      <c r="L6" s="12"/>
      <c r="M6" s="12"/>
      <c r="N6" s="11"/>
    </row>
    <row r="7" spans="1:14" ht="13.5" customHeight="1" thickBot="1" x14ac:dyDescent="0.3">
      <c r="A7" s="5"/>
      <c r="C7" s="10"/>
      <c r="D7" s="10"/>
      <c r="E7" s="10"/>
      <c r="N7" s="4"/>
    </row>
    <row r="8" spans="1:14" ht="13.5" customHeight="1" thickBot="1" x14ac:dyDescent="0.3">
      <c r="A8" s="5"/>
      <c r="C8" s="264" t="s">
        <v>5</v>
      </c>
      <c r="D8" s="265"/>
      <c r="E8" s="278" t="s">
        <v>3</v>
      </c>
      <c r="F8" s="279"/>
      <c r="G8" s="270" t="s">
        <v>2</v>
      </c>
      <c r="H8" s="271"/>
      <c r="I8" s="256" t="s">
        <v>1</v>
      </c>
      <c r="J8" s="271"/>
      <c r="K8" s="256" t="s">
        <v>0</v>
      </c>
      <c r="L8" s="257"/>
      <c r="N8" s="4"/>
    </row>
    <row r="9" spans="1:14" ht="13.5" customHeight="1" thickTop="1" x14ac:dyDescent="0.25">
      <c r="A9" s="5"/>
      <c r="C9" s="266"/>
      <c r="D9" s="267"/>
      <c r="E9" s="272">
        <v>46078</v>
      </c>
      <c r="F9" s="273"/>
      <c r="G9" s="272">
        <v>43804</v>
      </c>
      <c r="H9" s="273"/>
      <c r="I9" s="272">
        <v>2274</v>
      </c>
      <c r="J9" s="276"/>
      <c r="K9" s="258">
        <v>0.95064889969182687</v>
      </c>
      <c r="L9" s="259"/>
      <c r="N9" s="4"/>
    </row>
    <row r="10" spans="1:14" ht="13.5" customHeight="1" thickBot="1" x14ac:dyDescent="0.3">
      <c r="A10" s="5"/>
      <c r="C10" s="268"/>
      <c r="D10" s="269"/>
      <c r="E10" s="274"/>
      <c r="F10" s="275"/>
      <c r="G10" s="274"/>
      <c r="H10" s="275"/>
      <c r="I10" s="274"/>
      <c r="J10" s="277"/>
      <c r="K10" s="260"/>
      <c r="L10" s="261"/>
      <c r="N10" s="4"/>
    </row>
    <row r="11" spans="1:14" ht="16.5" customHeight="1" thickBot="1" x14ac:dyDescent="0.3">
      <c r="A11" s="5"/>
      <c r="B11" s="7"/>
      <c r="F11" s="7"/>
      <c r="G11" s="7"/>
      <c r="H11" s="7"/>
      <c r="I11" s="7"/>
      <c r="J11" s="7"/>
      <c r="K11" s="7"/>
      <c r="L11" s="9"/>
      <c r="N11" s="4"/>
    </row>
    <row r="12" spans="1:14" ht="13.5" customHeight="1" thickBot="1" x14ac:dyDescent="0.3">
      <c r="A12" s="5"/>
      <c r="C12" s="264" t="s">
        <v>4</v>
      </c>
      <c r="D12" s="281"/>
      <c r="E12" s="280" t="s">
        <v>3</v>
      </c>
      <c r="F12" s="279"/>
      <c r="G12" s="270" t="s">
        <v>2</v>
      </c>
      <c r="H12" s="271"/>
      <c r="I12" s="256" t="s">
        <v>1</v>
      </c>
      <c r="J12" s="271"/>
      <c r="K12" s="290" t="s">
        <v>0</v>
      </c>
      <c r="L12" s="291"/>
      <c r="N12" s="4"/>
    </row>
    <row r="13" spans="1:14" ht="13.5" customHeight="1" thickTop="1" x14ac:dyDescent="0.25">
      <c r="A13" s="5"/>
      <c r="C13" s="266"/>
      <c r="D13" s="282"/>
      <c r="E13" s="284">
        <v>58664</v>
      </c>
      <c r="F13" s="273"/>
      <c r="G13" s="272">
        <v>57279</v>
      </c>
      <c r="H13" s="273"/>
      <c r="I13" s="272">
        <v>1385</v>
      </c>
      <c r="J13" s="276"/>
      <c r="K13" s="258">
        <v>0.97639097231692351</v>
      </c>
      <c r="L13" s="259"/>
      <c r="N13" s="4"/>
    </row>
    <row r="14" spans="1:14" ht="13.5" customHeight="1" thickBot="1" x14ac:dyDescent="0.3">
      <c r="A14" s="5"/>
      <c r="C14" s="268"/>
      <c r="D14" s="283"/>
      <c r="E14" s="285"/>
      <c r="F14" s="275"/>
      <c r="G14" s="274"/>
      <c r="H14" s="275"/>
      <c r="I14" s="274"/>
      <c r="J14" s="277"/>
      <c r="K14" s="260"/>
      <c r="L14" s="261"/>
      <c r="N14" s="4"/>
    </row>
    <row r="15" spans="1:14" ht="16.5" customHeight="1" thickBot="1" x14ac:dyDescent="0.3">
      <c r="A15" s="5"/>
      <c r="B15" s="7"/>
      <c r="F15" s="7"/>
      <c r="G15" s="7"/>
      <c r="H15" s="7"/>
      <c r="I15" s="7"/>
      <c r="J15" s="7"/>
      <c r="K15" s="7"/>
      <c r="L15" s="9"/>
      <c r="N15" s="4"/>
    </row>
    <row r="16" spans="1:14" ht="13.5" customHeight="1" thickBot="1" x14ac:dyDescent="0.3">
      <c r="A16" s="5"/>
      <c r="C16" s="264" t="s">
        <v>217</v>
      </c>
      <c r="D16" s="281"/>
      <c r="E16" s="280" t="s">
        <v>3</v>
      </c>
      <c r="F16" s="279"/>
      <c r="G16" s="270" t="s">
        <v>2</v>
      </c>
      <c r="H16" s="271"/>
      <c r="I16" s="256" t="s">
        <v>1</v>
      </c>
      <c r="J16" s="271"/>
      <c r="K16" s="290" t="s">
        <v>0</v>
      </c>
      <c r="L16" s="291"/>
      <c r="N16" s="4"/>
    </row>
    <row r="17" spans="1:14" ht="13.5" customHeight="1" thickTop="1" x14ac:dyDescent="0.25">
      <c r="A17" s="5"/>
      <c r="C17" s="266"/>
      <c r="D17" s="282"/>
      <c r="E17" s="294">
        <f>E9+E13</f>
        <v>104742</v>
      </c>
      <c r="F17" s="295"/>
      <c r="G17" s="272">
        <f>G13+G9</f>
        <v>101083</v>
      </c>
      <c r="H17" s="273"/>
      <c r="I17" s="272">
        <f>E17-G17</f>
        <v>3659</v>
      </c>
      <c r="J17" s="273"/>
      <c r="K17" s="286">
        <f>G17/E17</f>
        <v>0.96506654446162954</v>
      </c>
      <c r="L17" s="259"/>
      <c r="N17" s="8"/>
    </row>
    <row r="18" spans="1:14" ht="13.5" customHeight="1" x14ac:dyDescent="0.25">
      <c r="A18" s="5"/>
      <c r="C18" s="266"/>
      <c r="D18" s="282"/>
      <c r="E18" s="296"/>
      <c r="F18" s="297"/>
      <c r="G18" s="292"/>
      <c r="H18" s="293"/>
      <c r="I18" s="292"/>
      <c r="J18" s="293"/>
      <c r="K18" s="287"/>
      <c r="L18" s="288"/>
      <c r="N18" s="4"/>
    </row>
    <row r="19" spans="1:14" ht="13.5" customHeight="1" thickBot="1" x14ac:dyDescent="0.3">
      <c r="A19" s="5"/>
      <c r="C19" s="268"/>
      <c r="D19" s="283"/>
      <c r="E19" s="298"/>
      <c r="F19" s="299"/>
      <c r="G19" s="274"/>
      <c r="H19" s="275"/>
      <c r="I19" s="274"/>
      <c r="J19" s="275"/>
      <c r="K19" s="289"/>
      <c r="L19" s="261"/>
      <c r="N19" s="4"/>
    </row>
    <row r="20" spans="1:14" ht="13.5" customHeight="1" x14ac:dyDescent="0.25">
      <c r="A20" s="5"/>
      <c r="F20" s="7"/>
      <c r="G20" s="7"/>
      <c r="H20" s="7"/>
      <c r="I20" s="7"/>
      <c r="J20" s="7"/>
      <c r="K20" s="7"/>
      <c r="L20" s="6"/>
      <c r="N20" s="4"/>
    </row>
    <row r="21" spans="1:14" ht="13.5" customHeight="1" x14ac:dyDescent="0.25">
      <c r="A21" s="5"/>
      <c r="N21" s="4"/>
    </row>
    <row r="22" spans="1:14" ht="13.5" customHeight="1" thickBot="1" x14ac:dyDescent="0.3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"/>
    </row>
    <row r="23" spans="1:14" ht="15.75" thickTop="1" x14ac:dyDescent="0.25"/>
  </sheetData>
  <mergeCells count="30">
    <mergeCell ref="K13:L14"/>
    <mergeCell ref="K17:L19"/>
    <mergeCell ref="K12:L12"/>
    <mergeCell ref="K16:L16"/>
    <mergeCell ref="C16:D19"/>
    <mergeCell ref="G16:H16"/>
    <mergeCell ref="I16:J16"/>
    <mergeCell ref="G17:H19"/>
    <mergeCell ref="I17:J19"/>
    <mergeCell ref="E17:F19"/>
    <mergeCell ref="E16:F16"/>
    <mergeCell ref="C12:D14"/>
    <mergeCell ref="G12:H12"/>
    <mergeCell ref="I12:J12"/>
    <mergeCell ref="G13:H14"/>
    <mergeCell ref="I13:J14"/>
    <mergeCell ref="E13:F14"/>
    <mergeCell ref="E12:F12"/>
    <mergeCell ref="K8:L8"/>
    <mergeCell ref="K9:L10"/>
    <mergeCell ref="A2:N2"/>
    <mergeCell ref="A3:N3"/>
    <mergeCell ref="A4:N4"/>
    <mergeCell ref="C8:D10"/>
    <mergeCell ref="G8:H8"/>
    <mergeCell ref="I8:J8"/>
    <mergeCell ref="G9:H10"/>
    <mergeCell ref="I9:J10"/>
    <mergeCell ref="E8:F8"/>
    <mergeCell ref="E9:F10"/>
  </mergeCells>
  <printOptions horizontalCentered="1"/>
  <pageMargins left="0.70866141732283472" right="0.70866141732283472" top="1.1417322834645669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110" workbookViewId="0">
      <selection activeCell="L28" sqref="L28"/>
    </sheetView>
  </sheetViews>
  <sheetFormatPr baseColWidth="10" defaultRowHeight="12.75" x14ac:dyDescent="0.2"/>
  <cols>
    <col min="1" max="2" width="2.140625" style="16" customWidth="1"/>
    <col min="3" max="3" width="11.7109375" style="16" customWidth="1"/>
    <col min="4" max="4" width="10.42578125" style="16" customWidth="1"/>
    <col min="5" max="5" width="10.85546875" style="16" customWidth="1"/>
    <col min="6" max="6" width="10.42578125" style="16" customWidth="1"/>
    <col min="7" max="7" width="11.140625" style="16" customWidth="1"/>
    <col min="8" max="8" width="3.42578125" style="16" customWidth="1"/>
    <col min="9" max="9" width="11.42578125" style="16"/>
    <col min="10" max="10" width="8.42578125" style="16" customWidth="1"/>
    <col min="11" max="11" width="10.42578125" style="16" customWidth="1"/>
    <col min="12" max="12" width="10.85546875" style="16" customWidth="1"/>
    <col min="13" max="13" width="11.42578125" style="16"/>
    <col min="14" max="14" width="11.140625" style="16" customWidth="1"/>
    <col min="15" max="16" width="2.140625" style="16" customWidth="1"/>
    <col min="17" max="16384" width="11.42578125" style="16"/>
  </cols>
  <sheetData>
    <row r="1" spans="1:16" ht="21" customHeight="1" thickTop="1" x14ac:dyDescent="0.3">
      <c r="A1" s="314" t="s">
        <v>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6"/>
    </row>
    <row r="2" spans="1:16" ht="15" customHeight="1" x14ac:dyDescent="0.25">
      <c r="A2" s="317" t="s">
        <v>6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9"/>
    </row>
    <row r="3" spans="1:16" ht="15" customHeight="1" x14ac:dyDescent="0.25">
      <c r="A3" s="317" t="s">
        <v>37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9"/>
    </row>
    <row r="4" spans="1:16" ht="13.5" customHeight="1" thickBot="1" x14ac:dyDescent="0.25">
      <c r="A4" s="24"/>
      <c r="E4" s="320" t="s">
        <v>36</v>
      </c>
      <c r="F4" s="320"/>
      <c r="G4" s="320"/>
      <c r="H4" s="320"/>
      <c r="I4" s="320"/>
      <c r="J4" s="320"/>
      <c r="K4" s="320"/>
      <c r="L4" s="320"/>
      <c r="P4" s="22"/>
    </row>
    <row r="5" spans="1:16" ht="16.5" customHeight="1" thickBot="1" x14ac:dyDescent="0.3">
      <c r="A5" s="24"/>
      <c r="C5" s="321" t="s">
        <v>5</v>
      </c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3"/>
      <c r="O5" s="69"/>
      <c r="P5" s="22"/>
    </row>
    <row r="6" spans="1:16" ht="13.5" customHeight="1" thickBot="1" x14ac:dyDescent="0.25">
      <c r="A6" s="24"/>
      <c r="P6" s="22"/>
    </row>
    <row r="7" spans="1:16" ht="13.5" customHeight="1" thickBot="1" x14ac:dyDescent="0.25">
      <c r="A7" s="24"/>
      <c r="C7" s="324" t="s">
        <v>35</v>
      </c>
      <c r="D7" s="325"/>
      <c r="E7" s="325"/>
      <c r="F7" s="325"/>
      <c r="G7" s="326"/>
      <c r="H7" s="68"/>
      <c r="I7" s="300" t="s">
        <v>34</v>
      </c>
      <c r="J7" s="301"/>
      <c r="K7" s="301"/>
      <c r="L7" s="301"/>
      <c r="M7" s="301"/>
      <c r="N7" s="302"/>
      <c r="O7" s="43"/>
      <c r="P7" s="22"/>
    </row>
    <row r="8" spans="1:16" ht="17.25" customHeight="1" thickBot="1" x14ac:dyDescent="0.25">
      <c r="A8" s="24"/>
      <c r="C8" s="67" t="s">
        <v>19</v>
      </c>
      <c r="D8" s="26" t="s">
        <v>3</v>
      </c>
      <c r="E8" s="25" t="s">
        <v>2</v>
      </c>
      <c r="F8" s="25" t="s">
        <v>1</v>
      </c>
      <c r="G8" s="25" t="s">
        <v>0</v>
      </c>
      <c r="I8" s="303" t="s">
        <v>19</v>
      </c>
      <c r="J8" s="304"/>
      <c r="K8" s="59" t="s">
        <v>3</v>
      </c>
      <c r="L8" s="59" t="s">
        <v>2</v>
      </c>
      <c r="M8" s="59" t="s">
        <v>1</v>
      </c>
      <c r="N8" s="57" t="s">
        <v>0</v>
      </c>
      <c r="O8" s="36"/>
      <c r="P8" s="22"/>
    </row>
    <row r="9" spans="1:16" ht="13.5" customHeight="1" thickTop="1" x14ac:dyDescent="0.2">
      <c r="A9" s="24"/>
      <c r="C9" s="305" t="s">
        <v>33</v>
      </c>
      <c r="D9" s="307">
        <v>6211</v>
      </c>
      <c r="E9" s="307">
        <v>5930</v>
      </c>
      <c r="F9" s="307">
        <f>D9-E9</f>
        <v>281</v>
      </c>
      <c r="G9" s="327">
        <f>E9/D9</f>
        <v>0.95475768797295124</v>
      </c>
      <c r="I9" s="329" t="s">
        <v>32</v>
      </c>
      <c r="J9" s="330"/>
      <c r="K9" s="309">
        <v>903</v>
      </c>
      <c r="L9" s="309">
        <v>854</v>
      </c>
      <c r="M9" s="309">
        <f>K9-L9</f>
        <v>49</v>
      </c>
      <c r="N9" s="310">
        <f>L9/K9</f>
        <v>0.94573643410852715</v>
      </c>
      <c r="O9" s="32"/>
      <c r="P9" s="22"/>
    </row>
    <row r="10" spans="1:16" ht="13.5" customHeight="1" thickBot="1" x14ac:dyDescent="0.25">
      <c r="A10" s="24"/>
      <c r="C10" s="306"/>
      <c r="D10" s="308"/>
      <c r="E10" s="308"/>
      <c r="F10" s="308"/>
      <c r="G10" s="311"/>
      <c r="I10" s="331"/>
      <c r="J10" s="332"/>
      <c r="K10" s="308"/>
      <c r="L10" s="308"/>
      <c r="M10" s="308"/>
      <c r="N10" s="311"/>
      <c r="O10" s="32"/>
      <c r="P10" s="22"/>
    </row>
    <row r="11" spans="1:16" ht="13.5" customHeight="1" thickTop="1" x14ac:dyDescent="0.2">
      <c r="A11" s="24"/>
      <c r="C11" s="312" t="s">
        <v>31</v>
      </c>
      <c r="D11" s="313">
        <v>4467</v>
      </c>
      <c r="E11" s="313">
        <v>4200</v>
      </c>
      <c r="F11" s="307">
        <f>D11-E11</f>
        <v>267</v>
      </c>
      <c r="G11" s="328">
        <f>E11/D11</f>
        <v>0.94022834116856946</v>
      </c>
      <c r="I11" s="333" t="s">
        <v>30</v>
      </c>
      <c r="J11" s="334"/>
      <c r="K11" s="313">
        <v>1807</v>
      </c>
      <c r="L11" s="313">
        <v>1691</v>
      </c>
      <c r="M11" s="307">
        <f>K11-L11</f>
        <v>116</v>
      </c>
      <c r="N11" s="327">
        <f>L11/K11</f>
        <v>0.93580520199225237</v>
      </c>
      <c r="O11" s="32"/>
      <c r="P11" s="22"/>
    </row>
    <row r="12" spans="1:16" ht="13.5" customHeight="1" thickBot="1" x14ac:dyDescent="0.25">
      <c r="A12" s="24"/>
      <c r="C12" s="306"/>
      <c r="D12" s="308"/>
      <c r="E12" s="308"/>
      <c r="F12" s="308"/>
      <c r="G12" s="311"/>
      <c r="I12" s="331"/>
      <c r="J12" s="332"/>
      <c r="K12" s="308"/>
      <c r="L12" s="308"/>
      <c r="M12" s="308"/>
      <c r="N12" s="311"/>
      <c r="O12" s="32"/>
      <c r="P12" s="22"/>
    </row>
    <row r="13" spans="1:16" ht="13.5" customHeight="1" thickTop="1" x14ac:dyDescent="0.2">
      <c r="A13" s="24"/>
      <c r="C13" s="312" t="s">
        <v>17</v>
      </c>
      <c r="D13" s="313">
        <v>10024</v>
      </c>
      <c r="E13" s="313">
        <v>9677</v>
      </c>
      <c r="F13" s="307">
        <f>D13-E13</f>
        <v>347</v>
      </c>
      <c r="G13" s="328">
        <f>E13/D13</f>
        <v>0.96538308060654432</v>
      </c>
      <c r="I13" s="333" t="s">
        <v>29</v>
      </c>
      <c r="J13" s="334"/>
      <c r="K13" s="313">
        <v>1773</v>
      </c>
      <c r="L13" s="313">
        <v>1694</v>
      </c>
      <c r="M13" s="307">
        <f>K13-L13</f>
        <v>79</v>
      </c>
      <c r="N13" s="327">
        <f>L13/K13</f>
        <v>0.95544275239706711</v>
      </c>
      <c r="O13" s="32"/>
      <c r="P13" s="22"/>
    </row>
    <row r="14" spans="1:16" ht="13.5" customHeight="1" thickBot="1" x14ac:dyDescent="0.25">
      <c r="A14" s="24"/>
      <c r="C14" s="306"/>
      <c r="D14" s="308"/>
      <c r="E14" s="308"/>
      <c r="F14" s="308"/>
      <c r="G14" s="311"/>
      <c r="I14" s="331"/>
      <c r="J14" s="332"/>
      <c r="K14" s="308"/>
      <c r="L14" s="308"/>
      <c r="M14" s="308"/>
      <c r="N14" s="311"/>
      <c r="O14" s="32"/>
      <c r="P14" s="22"/>
    </row>
    <row r="15" spans="1:16" ht="13.5" customHeight="1" thickTop="1" x14ac:dyDescent="0.2">
      <c r="A15" s="24"/>
      <c r="C15" s="312" t="s">
        <v>28</v>
      </c>
      <c r="D15" s="313">
        <v>7684</v>
      </c>
      <c r="E15" s="313">
        <v>7326</v>
      </c>
      <c r="F15" s="307">
        <f>D15-E15</f>
        <v>358</v>
      </c>
      <c r="G15" s="328">
        <f>E15/D15</f>
        <v>0.9534096824570536</v>
      </c>
      <c r="I15" s="333" t="s">
        <v>15</v>
      </c>
      <c r="J15" s="334"/>
      <c r="K15" s="313">
        <v>2253</v>
      </c>
      <c r="L15" s="313">
        <v>2148</v>
      </c>
      <c r="M15" s="307">
        <f>K15-L15</f>
        <v>105</v>
      </c>
      <c r="N15" s="327">
        <f>L15/K15</f>
        <v>0.95339547270306257</v>
      </c>
      <c r="O15" s="32"/>
      <c r="P15" s="22"/>
    </row>
    <row r="16" spans="1:16" ht="13.5" customHeight="1" thickBot="1" x14ac:dyDescent="0.25">
      <c r="A16" s="24"/>
      <c r="C16" s="306"/>
      <c r="D16" s="308"/>
      <c r="E16" s="308"/>
      <c r="F16" s="308"/>
      <c r="G16" s="311"/>
      <c r="I16" s="331"/>
      <c r="J16" s="332"/>
      <c r="K16" s="308"/>
      <c r="L16" s="308"/>
      <c r="M16" s="308"/>
      <c r="N16" s="311"/>
      <c r="O16" s="32"/>
      <c r="P16" s="22"/>
    </row>
    <row r="17" spans="1:16" ht="13.5" customHeight="1" thickTop="1" x14ac:dyDescent="0.2">
      <c r="A17" s="24"/>
      <c r="C17" s="312" t="s">
        <v>27</v>
      </c>
      <c r="D17" s="313">
        <v>1072</v>
      </c>
      <c r="E17" s="313">
        <v>1006</v>
      </c>
      <c r="F17" s="307">
        <f>D17-E17</f>
        <v>66</v>
      </c>
      <c r="G17" s="328">
        <f>E17/D17</f>
        <v>0.93843283582089554</v>
      </c>
      <c r="I17" s="333" t="s">
        <v>26</v>
      </c>
      <c r="J17" s="334"/>
      <c r="K17" s="313">
        <v>429</v>
      </c>
      <c r="L17" s="313">
        <v>394</v>
      </c>
      <c r="M17" s="313">
        <f>K17-L17</f>
        <v>35</v>
      </c>
      <c r="N17" s="327">
        <f>L17/K17</f>
        <v>0.9184149184149184</v>
      </c>
      <c r="O17" s="32"/>
      <c r="P17" s="22"/>
    </row>
    <row r="18" spans="1:16" ht="13.5" customHeight="1" thickBot="1" x14ac:dyDescent="0.25">
      <c r="A18" s="24"/>
      <c r="C18" s="306"/>
      <c r="D18" s="308"/>
      <c r="E18" s="308"/>
      <c r="F18" s="308"/>
      <c r="G18" s="311"/>
      <c r="I18" s="331"/>
      <c r="J18" s="332"/>
      <c r="K18" s="308"/>
      <c r="L18" s="308"/>
      <c r="M18" s="308"/>
      <c r="N18" s="311"/>
      <c r="O18" s="32"/>
      <c r="P18" s="22"/>
    </row>
    <row r="19" spans="1:16" ht="13.5" customHeight="1" thickTop="1" x14ac:dyDescent="0.2">
      <c r="A19" s="24"/>
      <c r="C19" s="312" t="s">
        <v>13</v>
      </c>
      <c r="D19" s="313">
        <v>4456</v>
      </c>
      <c r="E19" s="313">
        <v>4173</v>
      </c>
      <c r="F19" s="307">
        <f>D19-E19</f>
        <v>283</v>
      </c>
      <c r="G19" s="328">
        <f>E19/D19</f>
        <v>0.93649012567324952</v>
      </c>
      <c r="I19" s="333" t="s">
        <v>25</v>
      </c>
      <c r="J19" s="334"/>
      <c r="K19" s="313">
        <v>867</v>
      </c>
      <c r="L19" s="313">
        <v>818</v>
      </c>
      <c r="M19" s="313">
        <f>K19-L19</f>
        <v>49</v>
      </c>
      <c r="N19" s="328">
        <f>L19/K19</f>
        <v>0.94348327566320644</v>
      </c>
      <c r="O19" s="32"/>
      <c r="P19" s="22"/>
    </row>
    <row r="20" spans="1:16" ht="13.5" customHeight="1" thickBot="1" x14ac:dyDescent="0.25">
      <c r="A20" s="24"/>
      <c r="C20" s="306"/>
      <c r="D20" s="308"/>
      <c r="E20" s="308"/>
      <c r="F20" s="308"/>
      <c r="G20" s="311"/>
      <c r="I20" s="331"/>
      <c r="J20" s="332"/>
      <c r="K20" s="308"/>
      <c r="L20" s="308"/>
      <c r="M20" s="308"/>
      <c r="N20" s="311"/>
      <c r="O20" s="32"/>
      <c r="P20" s="22"/>
    </row>
    <row r="21" spans="1:16" ht="27" customHeight="1" thickTop="1" thickBot="1" x14ac:dyDescent="0.25">
      <c r="A21" s="24"/>
      <c r="C21" s="66" t="s">
        <v>24</v>
      </c>
      <c r="D21" s="65">
        <f>SUM(D9:D20)</f>
        <v>33914</v>
      </c>
      <c r="E21" s="65">
        <f>SUM(E9:E20)</f>
        <v>32312</v>
      </c>
      <c r="F21" s="65">
        <f>D21-E21</f>
        <v>1602</v>
      </c>
      <c r="G21" s="64">
        <f>E21/D21</f>
        <v>0.95276287079082389</v>
      </c>
      <c r="I21" s="354" t="s">
        <v>23</v>
      </c>
      <c r="J21" s="375"/>
      <c r="K21" s="63">
        <v>654</v>
      </c>
      <c r="L21" s="63">
        <v>605</v>
      </c>
      <c r="M21" s="45">
        <f>K21-L21</f>
        <v>49</v>
      </c>
      <c r="N21" s="49">
        <f>L21/K21</f>
        <v>0.92507645259938842</v>
      </c>
      <c r="O21" s="32"/>
      <c r="P21" s="22"/>
    </row>
    <row r="22" spans="1:16" ht="25.5" customHeight="1" thickTop="1" thickBot="1" x14ac:dyDescent="0.25">
      <c r="A22" s="24"/>
      <c r="C22" s="30"/>
      <c r="D22" s="29"/>
      <c r="E22" s="29"/>
      <c r="F22" s="29"/>
      <c r="G22" s="61"/>
      <c r="I22" s="331" t="s">
        <v>22</v>
      </c>
      <c r="J22" s="332"/>
      <c r="K22" s="51">
        <v>2300</v>
      </c>
      <c r="L22" s="51">
        <v>2211</v>
      </c>
      <c r="M22" s="45">
        <f>K22-L22</f>
        <v>89</v>
      </c>
      <c r="N22" s="49">
        <f>L22/K22</f>
        <v>0.96130434782608698</v>
      </c>
      <c r="O22" s="32"/>
      <c r="P22" s="22"/>
    </row>
    <row r="23" spans="1:16" ht="13.5" customHeight="1" thickTop="1" x14ac:dyDescent="0.2">
      <c r="A23" s="24"/>
      <c r="C23" s="62"/>
      <c r="I23" s="376" t="s">
        <v>21</v>
      </c>
      <c r="J23" s="377"/>
      <c r="K23" s="380">
        <f>SUM(K9:K22)</f>
        <v>10986</v>
      </c>
      <c r="L23" s="380">
        <f>SUM(L9:L22)</f>
        <v>10415</v>
      </c>
      <c r="M23" s="380">
        <f>SUM(M9:M22)</f>
        <v>571</v>
      </c>
      <c r="N23" s="382">
        <f>L23/K23</f>
        <v>0.9480247587839068</v>
      </c>
      <c r="O23" s="32"/>
      <c r="P23" s="22"/>
    </row>
    <row r="24" spans="1:16" ht="13.5" customHeight="1" thickBot="1" x14ac:dyDescent="0.25">
      <c r="A24" s="24"/>
      <c r="I24" s="378"/>
      <c r="J24" s="379"/>
      <c r="K24" s="381"/>
      <c r="L24" s="381"/>
      <c r="M24" s="381"/>
      <c r="N24" s="353"/>
      <c r="O24" s="32"/>
      <c r="P24" s="22"/>
    </row>
    <row r="25" spans="1:16" ht="17.25" customHeight="1" x14ac:dyDescent="0.2">
      <c r="A25" s="24"/>
      <c r="I25" s="392"/>
      <c r="J25" s="392"/>
      <c r="K25" s="29"/>
      <c r="L25" s="29"/>
      <c r="M25" s="29"/>
      <c r="N25" s="61"/>
      <c r="O25" s="60"/>
      <c r="P25" s="22"/>
    </row>
    <row r="26" spans="1:16" ht="16.5" customHeight="1" thickBot="1" x14ac:dyDescent="0.25">
      <c r="A26" s="24"/>
      <c r="C26" s="393" t="s">
        <v>8</v>
      </c>
      <c r="D26" s="394"/>
      <c r="E26" s="394"/>
      <c r="F26" s="394"/>
      <c r="G26" s="395"/>
      <c r="I26" s="337" t="s">
        <v>20</v>
      </c>
      <c r="J26" s="338"/>
      <c r="K26" s="338"/>
      <c r="L26" s="338"/>
      <c r="M26" s="338"/>
      <c r="N26" s="339"/>
      <c r="P26" s="22"/>
    </row>
    <row r="27" spans="1:16" ht="17.25" customHeight="1" thickBot="1" x14ac:dyDescent="0.25">
      <c r="A27" s="24"/>
      <c r="C27" s="59" t="s">
        <v>19</v>
      </c>
      <c r="D27" s="58" t="s">
        <v>3</v>
      </c>
      <c r="E27" s="57" t="s">
        <v>2</v>
      </c>
      <c r="F27" s="57" t="s">
        <v>1</v>
      </c>
      <c r="G27" s="57" t="s">
        <v>0</v>
      </c>
      <c r="I27" s="340" t="s">
        <v>18</v>
      </c>
      <c r="J27" s="341"/>
      <c r="K27" s="55" t="s">
        <v>3</v>
      </c>
      <c r="L27" s="56" t="s">
        <v>2</v>
      </c>
      <c r="M27" s="55" t="s">
        <v>1</v>
      </c>
      <c r="N27" s="54" t="s">
        <v>0</v>
      </c>
      <c r="O27" s="43"/>
      <c r="P27" s="22"/>
    </row>
    <row r="28" spans="1:16" ht="27" customHeight="1" thickTop="1" thickBot="1" x14ac:dyDescent="0.25">
      <c r="A28" s="24"/>
      <c r="C28" s="53" t="s">
        <v>17</v>
      </c>
      <c r="D28" s="52">
        <v>308</v>
      </c>
      <c r="E28" s="52">
        <v>286</v>
      </c>
      <c r="F28" s="40">
        <f>D28-E28</f>
        <v>22</v>
      </c>
      <c r="G28" s="39">
        <f>E28/D28</f>
        <v>0.9285714285714286</v>
      </c>
      <c r="I28" s="354" t="s">
        <v>16</v>
      </c>
      <c r="J28" s="355"/>
      <c r="K28" s="51">
        <v>156</v>
      </c>
      <c r="L28" s="50">
        <v>140</v>
      </c>
      <c r="M28" s="45">
        <f>K28-L28</f>
        <v>16</v>
      </c>
      <c r="N28" s="49">
        <f>L28/K28</f>
        <v>0.89743589743589747</v>
      </c>
      <c r="O28" s="43"/>
      <c r="P28" s="22"/>
    </row>
    <row r="29" spans="1:16" ht="27" customHeight="1" thickTop="1" thickBot="1" x14ac:dyDescent="0.25">
      <c r="A29" s="24"/>
      <c r="C29" s="48" t="s">
        <v>15</v>
      </c>
      <c r="D29" s="47">
        <v>60</v>
      </c>
      <c r="E29" s="47">
        <v>57</v>
      </c>
      <c r="F29" s="40">
        <f>D29-E29</f>
        <v>3</v>
      </c>
      <c r="G29" s="39">
        <f>E29/D29</f>
        <v>0.95</v>
      </c>
      <c r="I29" s="354" t="s">
        <v>14</v>
      </c>
      <c r="J29" s="355"/>
      <c r="K29" s="46">
        <v>79</v>
      </c>
      <c r="L29" s="46">
        <v>76</v>
      </c>
      <c r="M29" s="45">
        <f>K29-L29</f>
        <v>3</v>
      </c>
      <c r="N29" s="44">
        <f>L29/K29</f>
        <v>0.96202531645569622</v>
      </c>
      <c r="O29" s="43"/>
      <c r="P29" s="22"/>
    </row>
    <row r="30" spans="1:16" ht="27" customHeight="1" thickTop="1" thickBot="1" x14ac:dyDescent="0.25">
      <c r="A30" s="24"/>
      <c r="C30" s="42" t="s">
        <v>13</v>
      </c>
      <c r="D30" s="41">
        <v>575</v>
      </c>
      <c r="E30" s="41">
        <v>518</v>
      </c>
      <c r="F30" s="40">
        <f>D30-E30</f>
        <v>57</v>
      </c>
      <c r="G30" s="39">
        <f>E30/D30</f>
        <v>0.90086956521739125</v>
      </c>
      <c r="I30" s="342" t="s">
        <v>12</v>
      </c>
      <c r="J30" s="343"/>
      <c r="K30" s="38">
        <f>SUM(K28:K29)</f>
        <v>235</v>
      </c>
      <c r="L30" s="38">
        <f>SUM(L28:L29)</f>
        <v>216</v>
      </c>
      <c r="M30" s="38">
        <f>SUM(M28:M29)</f>
        <v>19</v>
      </c>
      <c r="N30" s="37">
        <f>L30/K30</f>
        <v>0.91914893617021276</v>
      </c>
      <c r="O30" s="36"/>
      <c r="P30" s="22"/>
    </row>
    <row r="31" spans="1:16" ht="13.5" customHeight="1" thickTop="1" x14ac:dyDescent="0.2">
      <c r="A31" s="24"/>
      <c r="C31" s="396" t="s">
        <v>12</v>
      </c>
      <c r="D31" s="335">
        <f>SUM(D28:D30)</f>
        <v>943</v>
      </c>
      <c r="E31" s="335">
        <f>SUM(E28:E30)</f>
        <v>861</v>
      </c>
      <c r="F31" s="335">
        <f>SUM(F28:F30)</f>
        <v>82</v>
      </c>
      <c r="G31" s="352">
        <f>E31/D31</f>
        <v>0.91304347826086951</v>
      </c>
      <c r="I31" s="35"/>
      <c r="J31" s="35"/>
      <c r="K31" s="34"/>
      <c r="L31" s="34"/>
      <c r="M31" s="34"/>
      <c r="N31" s="33"/>
      <c r="O31" s="32"/>
      <c r="P31" s="22"/>
    </row>
    <row r="32" spans="1:16" ht="13.5" customHeight="1" thickBot="1" x14ac:dyDescent="0.25">
      <c r="A32" s="24"/>
      <c r="C32" s="397"/>
      <c r="D32" s="336"/>
      <c r="E32" s="336"/>
      <c r="F32" s="336"/>
      <c r="G32" s="353"/>
      <c r="O32" s="31"/>
      <c r="P32" s="22"/>
    </row>
    <row r="33" spans="1:16" ht="12.75" customHeight="1" x14ac:dyDescent="0.2">
      <c r="A33" s="24"/>
      <c r="C33" s="30"/>
      <c r="D33" s="29"/>
      <c r="E33" s="29"/>
      <c r="F33" s="29"/>
      <c r="G33" s="28"/>
      <c r="P33" s="22"/>
    </row>
    <row r="34" spans="1:16" ht="10.5" customHeight="1" x14ac:dyDescent="0.2">
      <c r="A34" s="24"/>
      <c r="C34" s="30"/>
      <c r="D34" s="29"/>
      <c r="E34" s="29"/>
      <c r="F34" s="29"/>
      <c r="G34" s="28"/>
      <c r="P34" s="22"/>
    </row>
    <row r="35" spans="1:16" ht="12.75" customHeight="1" x14ac:dyDescent="0.2">
      <c r="A35" s="24"/>
      <c r="C35" s="30"/>
      <c r="D35" s="29"/>
      <c r="E35" s="29"/>
      <c r="F35" s="29"/>
      <c r="G35" s="28"/>
      <c r="P35" s="22"/>
    </row>
    <row r="36" spans="1:16" ht="13.5" customHeight="1" x14ac:dyDescent="0.2">
      <c r="A36" s="24"/>
      <c r="P36" s="22"/>
    </row>
    <row r="37" spans="1:16" ht="16.5" customHeight="1" thickBot="1" x14ac:dyDescent="0.3">
      <c r="A37" s="24"/>
      <c r="F37" s="358" t="s">
        <v>11</v>
      </c>
      <c r="G37" s="359"/>
      <c r="H37" s="359"/>
      <c r="I37" s="359"/>
      <c r="J37" s="359"/>
      <c r="K37" s="359"/>
      <c r="L37" s="360"/>
      <c r="P37" s="22"/>
    </row>
    <row r="38" spans="1:16" ht="17.25" customHeight="1" thickBot="1" x14ac:dyDescent="0.25">
      <c r="A38" s="24"/>
      <c r="F38" s="27" t="s">
        <v>10</v>
      </c>
      <c r="G38" s="26" t="s">
        <v>3</v>
      </c>
      <c r="H38" s="361" t="s">
        <v>2</v>
      </c>
      <c r="I38" s="362"/>
      <c r="J38" s="363" t="s">
        <v>1</v>
      </c>
      <c r="K38" s="362"/>
      <c r="L38" s="25" t="s">
        <v>0</v>
      </c>
      <c r="P38" s="22"/>
    </row>
    <row r="39" spans="1:16" ht="13.5" customHeight="1" thickTop="1" x14ac:dyDescent="0.2">
      <c r="A39" s="24"/>
      <c r="F39" s="305" t="s">
        <v>9</v>
      </c>
      <c r="G39" s="365">
        <f>D21+K23+K30</f>
        <v>45135</v>
      </c>
      <c r="H39" s="367">
        <f>E21+L23+L30</f>
        <v>42943</v>
      </c>
      <c r="I39" s="368"/>
      <c r="J39" s="367">
        <f>F21+M23+M30</f>
        <v>2192</v>
      </c>
      <c r="K39" s="371"/>
      <c r="L39" s="373">
        <f>H39/G39</f>
        <v>0.95143458513348844</v>
      </c>
      <c r="P39" s="22"/>
    </row>
    <row r="40" spans="1:16" ht="13.5" customHeight="1" thickBot="1" x14ac:dyDescent="0.25">
      <c r="A40" s="24"/>
      <c r="F40" s="364"/>
      <c r="G40" s="366"/>
      <c r="H40" s="369"/>
      <c r="I40" s="370"/>
      <c r="J40" s="369"/>
      <c r="K40" s="372"/>
      <c r="L40" s="374"/>
      <c r="P40" s="22"/>
    </row>
    <row r="41" spans="1:16" ht="13.5" customHeight="1" thickTop="1" x14ac:dyDescent="0.2">
      <c r="A41" s="24"/>
      <c r="F41" s="383" t="s">
        <v>8</v>
      </c>
      <c r="G41" s="385">
        <f>D31</f>
        <v>943</v>
      </c>
      <c r="H41" s="387">
        <f>E31</f>
        <v>861</v>
      </c>
      <c r="I41" s="388"/>
      <c r="J41" s="387">
        <f>F31</f>
        <v>82</v>
      </c>
      <c r="K41" s="389"/>
      <c r="L41" s="390">
        <f>H41/G41</f>
        <v>0.91304347826086951</v>
      </c>
      <c r="P41" s="22"/>
    </row>
    <row r="42" spans="1:16" ht="13.5" customHeight="1" thickBot="1" x14ac:dyDescent="0.25">
      <c r="A42" s="24"/>
      <c r="F42" s="384"/>
      <c r="G42" s="386"/>
      <c r="H42" s="369"/>
      <c r="I42" s="370"/>
      <c r="J42" s="369"/>
      <c r="K42" s="372"/>
      <c r="L42" s="391"/>
      <c r="P42" s="22"/>
    </row>
    <row r="43" spans="1:16" ht="13.5" customHeight="1" thickTop="1" x14ac:dyDescent="0.2">
      <c r="A43" s="24"/>
      <c r="G43" s="344">
        <f>G39+G41</f>
        <v>46078</v>
      </c>
      <c r="H43" s="346">
        <f>H39+H41</f>
        <v>43804</v>
      </c>
      <c r="I43" s="347"/>
      <c r="J43" s="346">
        <f>G43-H43</f>
        <v>2274</v>
      </c>
      <c r="K43" s="350"/>
      <c r="L43" s="356">
        <f>H43/G43</f>
        <v>0.95064889969182687</v>
      </c>
      <c r="P43" s="22"/>
    </row>
    <row r="44" spans="1:16" ht="13.5" customHeight="1" thickBot="1" x14ac:dyDescent="0.25">
      <c r="A44" s="24"/>
      <c r="G44" s="345"/>
      <c r="H44" s="348"/>
      <c r="I44" s="349"/>
      <c r="J44" s="348"/>
      <c r="K44" s="351"/>
      <c r="L44" s="357"/>
      <c r="N44" s="23"/>
      <c r="P44" s="22"/>
    </row>
    <row r="45" spans="1:16" ht="13.5" customHeight="1" thickBot="1" x14ac:dyDescent="0.25">
      <c r="A45" s="21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20"/>
      <c r="M45" s="19"/>
      <c r="N45" s="18"/>
      <c r="O45" s="18"/>
      <c r="P45" s="17"/>
    </row>
    <row r="46" spans="1:16" ht="13.5" customHeight="1" thickTop="1" x14ac:dyDescent="0.2"/>
  </sheetData>
  <mergeCells count="104">
    <mergeCell ref="L43:L44"/>
    <mergeCell ref="F37:L37"/>
    <mergeCell ref="H38:I38"/>
    <mergeCell ref="J38:K38"/>
    <mergeCell ref="F39:F40"/>
    <mergeCell ref="G39:G40"/>
    <mergeCell ref="H39:I40"/>
    <mergeCell ref="J39:K40"/>
    <mergeCell ref="L39:L40"/>
    <mergeCell ref="F41:F42"/>
    <mergeCell ref="G41:G42"/>
    <mergeCell ref="H41:I42"/>
    <mergeCell ref="J41:K42"/>
    <mergeCell ref="L41:L42"/>
    <mergeCell ref="G43:G44"/>
    <mergeCell ref="H43:I44"/>
    <mergeCell ref="J43:K44"/>
    <mergeCell ref="G31:G32"/>
    <mergeCell ref="I28:J28"/>
    <mergeCell ref="I29:J29"/>
    <mergeCell ref="C19:C20"/>
    <mergeCell ref="D19:D20"/>
    <mergeCell ref="E19:E20"/>
    <mergeCell ref="F19:F20"/>
    <mergeCell ref="G19:G20"/>
    <mergeCell ref="I19:J20"/>
    <mergeCell ref="I21:J21"/>
    <mergeCell ref="I23:J24"/>
    <mergeCell ref="K23:K24"/>
    <mergeCell ref="I25:J25"/>
    <mergeCell ref="C26:G26"/>
    <mergeCell ref="C31:C32"/>
    <mergeCell ref="D31:D32"/>
    <mergeCell ref="E31:E32"/>
    <mergeCell ref="I22:J22"/>
    <mergeCell ref="K19:K20"/>
    <mergeCell ref="F31:F32"/>
    <mergeCell ref="I26:N26"/>
    <mergeCell ref="I27:J27"/>
    <mergeCell ref="I30:J30"/>
    <mergeCell ref="C17:C18"/>
    <mergeCell ref="D17:D18"/>
    <mergeCell ref="E17:E18"/>
    <mergeCell ref="F17:F18"/>
    <mergeCell ref="G17:G18"/>
    <mergeCell ref="I17:J18"/>
    <mergeCell ref="K17:K18"/>
    <mergeCell ref="L23:L24"/>
    <mergeCell ref="M23:M24"/>
    <mergeCell ref="N23:N24"/>
    <mergeCell ref="L19:L20"/>
    <mergeCell ref="M19:M20"/>
    <mergeCell ref="N19:N20"/>
    <mergeCell ref="L17:L18"/>
    <mergeCell ref="M17:M18"/>
    <mergeCell ref="N17:N18"/>
    <mergeCell ref="K13:K14"/>
    <mergeCell ref="L13:L14"/>
    <mergeCell ref="M13:M14"/>
    <mergeCell ref="N13:N14"/>
    <mergeCell ref="K15:K16"/>
    <mergeCell ref="L15:L16"/>
    <mergeCell ref="M15:M16"/>
    <mergeCell ref="A1:P1"/>
    <mergeCell ref="A2:P2"/>
    <mergeCell ref="A3:P3"/>
    <mergeCell ref="E4:L4"/>
    <mergeCell ref="C5:N5"/>
    <mergeCell ref="C7:G7"/>
    <mergeCell ref="N15:N16"/>
    <mergeCell ref="G11:G12"/>
    <mergeCell ref="I9:J10"/>
    <mergeCell ref="K9:K10"/>
    <mergeCell ref="L9:L10"/>
    <mergeCell ref="G9:G10"/>
    <mergeCell ref="C13:C14"/>
    <mergeCell ref="D13:D14"/>
    <mergeCell ref="E13:E14"/>
    <mergeCell ref="F13:F14"/>
    <mergeCell ref="G13:G14"/>
    <mergeCell ref="I13:J14"/>
    <mergeCell ref="C15:C16"/>
    <mergeCell ref="D15:D16"/>
    <mergeCell ref="E15:E16"/>
    <mergeCell ref="F15:F16"/>
    <mergeCell ref="G15:G16"/>
    <mergeCell ref="I15:J16"/>
    <mergeCell ref="I7:N7"/>
    <mergeCell ref="I8:J8"/>
    <mergeCell ref="C9:C10"/>
    <mergeCell ref="D9:D10"/>
    <mergeCell ref="E9:E10"/>
    <mergeCell ref="F9:F10"/>
    <mergeCell ref="M9:M10"/>
    <mergeCell ref="N9:N10"/>
    <mergeCell ref="C11:C12"/>
    <mergeCell ref="D11:D12"/>
    <mergeCell ref="E11:E12"/>
    <mergeCell ref="F11:F12"/>
    <mergeCell ref="N11:N12"/>
    <mergeCell ref="I11:J12"/>
    <mergeCell ref="K11:K12"/>
    <mergeCell ref="L11:L12"/>
    <mergeCell ref="M11:M12"/>
  </mergeCells>
  <pageMargins left="0.79" right="0.79" top="0.98" bottom="0.98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showGridLines="0" workbookViewId="0">
      <selection activeCell="A3" sqref="A3:O3"/>
    </sheetView>
  </sheetViews>
  <sheetFormatPr baseColWidth="10" defaultRowHeight="15" x14ac:dyDescent="0.25"/>
  <cols>
    <col min="1" max="1" width="2.5703125" customWidth="1"/>
    <col min="2" max="2" width="4.7109375" customWidth="1"/>
    <col min="3" max="3" width="9.42578125" customWidth="1"/>
    <col min="8" max="8" width="2.140625" customWidth="1"/>
    <col min="9" max="9" width="11.5703125" customWidth="1"/>
    <col min="10" max="10" width="3.7109375" customWidth="1"/>
    <col min="15" max="15" width="2.5703125" customWidth="1"/>
  </cols>
  <sheetData>
    <row r="1" spans="1:15" ht="31.5" customHeight="1" x14ac:dyDescent="0.3">
      <c r="A1" s="262" t="s">
        <v>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15" x14ac:dyDescent="0.25">
      <c r="A2" s="263" t="s">
        <v>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</row>
    <row r="3" spans="1:15" x14ac:dyDescent="0.25">
      <c r="A3" s="263" t="s">
        <v>218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</row>
    <row r="4" spans="1:15" ht="13.5" customHeight="1" thickBot="1" x14ac:dyDescent="0.3">
      <c r="A4" s="442"/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</row>
    <row r="5" spans="1:15" ht="13.5" customHeight="1" thickTop="1" thickBot="1" x14ac:dyDescent="0.3">
      <c r="A5" s="15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70"/>
    </row>
    <row r="6" spans="1:15" ht="17.25" thickBot="1" x14ac:dyDescent="0.3">
      <c r="A6" s="5"/>
      <c r="B6" s="443" t="s">
        <v>38</v>
      </c>
      <c r="C6" s="444"/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"/>
    </row>
    <row r="7" spans="1:15" ht="13.5" customHeight="1" thickBot="1" x14ac:dyDescent="0.3">
      <c r="A7" s="5"/>
      <c r="O7" s="4"/>
    </row>
    <row r="8" spans="1:15" ht="12.75" customHeight="1" x14ac:dyDescent="0.25">
      <c r="A8" s="5"/>
      <c r="F8" s="445" t="s">
        <v>214</v>
      </c>
      <c r="G8" s="411" t="s">
        <v>3</v>
      </c>
      <c r="H8" s="279"/>
      <c r="I8" s="409" t="s">
        <v>2</v>
      </c>
      <c r="J8" s="411" t="s">
        <v>1</v>
      </c>
      <c r="K8" s="279"/>
      <c r="L8" s="409" t="s">
        <v>0</v>
      </c>
      <c r="O8" s="71"/>
    </row>
    <row r="9" spans="1:15" ht="12.75" customHeight="1" thickBot="1" x14ac:dyDescent="0.3">
      <c r="A9" s="5"/>
      <c r="F9" s="446"/>
      <c r="G9" s="412"/>
      <c r="H9" s="413"/>
      <c r="I9" s="410"/>
      <c r="J9" s="412"/>
      <c r="K9" s="413"/>
      <c r="L9" s="440"/>
      <c r="O9" s="71"/>
    </row>
    <row r="10" spans="1:15" ht="12.75" customHeight="1" x14ac:dyDescent="0.25">
      <c r="A10" s="5"/>
      <c r="F10" s="446"/>
      <c r="G10" s="430">
        <v>23260</v>
      </c>
      <c r="H10" s="431"/>
      <c r="I10" s="426">
        <v>22776</v>
      </c>
      <c r="J10" s="435">
        <v>484</v>
      </c>
      <c r="K10" s="431"/>
      <c r="L10" s="427">
        <v>0.97919174548581256</v>
      </c>
      <c r="O10" s="72"/>
    </row>
    <row r="11" spans="1:15" ht="12.75" customHeight="1" x14ac:dyDescent="0.25">
      <c r="A11" s="5"/>
      <c r="F11" s="446"/>
      <c r="G11" s="430"/>
      <c r="H11" s="431"/>
      <c r="I11" s="424"/>
      <c r="J11" s="435"/>
      <c r="K11" s="431"/>
      <c r="L11" s="428"/>
      <c r="O11" s="72"/>
    </row>
    <row r="12" spans="1:15" ht="12.75" customHeight="1" thickBot="1" x14ac:dyDescent="0.3">
      <c r="A12" s="5"/>
      <c r="F12" s="447"/>
      <c r="G12" s="432"/>
      <c r="H12" s="433"/>
      <c r="I12" s="434"/>
      <c r="J12" s="436"/>
      <c r="K12" s="433"/>
      <c r="L12" s="437"/>
      <c r="O12" s="72"/>
    </row>
    <row r="13" spans="1:15" ht="15.75" thickBot="1" x14ac:dyDescent="0.3">
      <c r="A13" s="5"/>
      <c r="O13" s="4"/>
    </row>
    <row r="14" spans="1:15" ht="12.75" customHeight="1" x14ac:dyDescent="0.25">
      <c r="A14" s="5"/>
      <c r="B14" s="438" t="s">
        <v>215</v>
      </c>
      <c r="C14" s="439"/>
      <c r="D14" s="409" t="s">
        <v>3</v>
      </c>
      <c r="E14" s="409" t="s">
        <v>2</v>
      </c>
      <c r="F14" s="409" t="s">
        <v>1</v>
      </c>
      <c r="G14" s="409" t="s">
        <v>0</v>
      </c>
      <c r="I14" s="441" t="s">
        <v>216</v>
      </c>
      <c r="J14" s="439"/>
      <c r="K14" s="419" t="s">
        <v>3</v>
      </c>
      <c r="L14" s="419" t="s">
        <v>2</v>
      </c>
      <c r="M14" s="419" t="s">
        <v>1</v>
      </c>
      <c r="N14" s="421" t="s">
        <v>0</v>
      </c>
      <c r="O14" s="4"/>
    </row>
    <row r="15" spans="1:15" ht="12.75" customHeight="1" thickBot="1" x14ac:dyDescent="0.3">
      <c r="A15" s="5"/>
      <c r="B15" s="438"/>
      <c r="C15" s="439"/>
      <c r="D15" s="440"/>
      <c r="E15" s="410"/>
      <c r="F15" s="440"/>
      <c r="G15" s="440"/>
      <c r="I15" s="441"/>
      <c r="J15" s="439"/>
      <c r="K15" s="420"/>
      <c r="L15" s="420"/>
      <c r="M15" s="420"/>
      <c r="N15" s="422"/>
      <c r="O15" s="4"/>
    </row>
    <row r="16" spans="1:15" ht="12.75" customHeight="1" x14ac:dyDescent="0.25">
      <c r="A16" s="5"/>
      <c r="B16" s="438"/>
      <c r="C16" s="439"/>
      <c r="D16" s="423">
        <v>15088</v>
      </c>
      <c r="E16" s="426">
        <v>14704</v>
      </c>
      <c r="F16" s="423">
        <v>384</v>
      </c>
      <c r="G16" s="427">
        <v>0.97454931071049844</v>
      </c>
      <c r="I16" s="441"/>
      <c r="J16" s="439"/>
      <c r="K16" s="401">
        <v>20316</v>
      </c>
      <c r="L16" s="401">
        <v>19799</v>
      </c>
      <c r="M16" s="401">
        <v>517</v>
      </c>
      <c r="N16" s="404">
        <v>0.97455207718054737</v>
      </c>
      <c r="O16" s="4"/>
    </row>
    <row r="17" spans="1:15" ht="12.75" customHeight="1" x14ac:dyDescent="0.25">
      <c r="A17" s="5"/>
      <c r="B17" s="438"/>
      <c r="C17" s="439"/>
      <c r="D17" s="424"/>
      <c r="E17" s="424"/>
      <c r="F17" s="424"/>
      <c r="G17" s="428"/>
      <c r="I17" s="441"/>
      <c r="J17" s="439"/>
      <c r="K17" s="402"/>
      <c r="L17" s="402"/>
      <c r="M17" s="402"/>
      <c r="N17" s="405"/>
      <c r="O17" s="4"/>
    </row>
    <row r="18" spans="1:15" ht="12.75" customHeight="1" thickBot="1" x14ac:dyDescent="0.3">
      <c r="A18" s="5"/>
      <c r="B18" s="438"/>
      <c r="C18" s="439"/>
      <c r="D18" s="425"/>
      <c r="E18" s="425"/>
      <c r="F18" s="425"/>
      <c r="G18" s="429"/>
      <c r="I18" s="441"/>
      <c r="J18" s="439"/>
      <c r="K18" s="403"/>
      <c r="L18" s="403"/>
      <c r="M18" s="403"/>
      <c r="N18" s="406"/>
      <c r="O18" s="4"/>
    </row>
    <row r="19" spans="1:15" ht="13.5" customHeight="1" thickBot="1" x14ac:dyDescent="0.3">
      <c r="A19" s="5"/>
      <c r="O19" s="4"/>
    </row>
    <row r="20" spans="1:15" ht="12.75" customHeight="1" x14ac:dyDescent="0.25">
      <c r="A20" s="5"/>
      <c r="E20" s="407" t="s">
        <v>39</v>
      </c>
      <c r="F20" s="408"/>
      <c r="G20" s="409" t="s">
        <v>3</v>
      </c>
      <c r="H20" s="411" t="s">
        <v>2</v>
      </c>
      <c r="I20" s="279"/>
      <c r="J20" s="411" t="s">
        <v>1</v>
      </c>
      <c r="K20" s="279"/>
      <c r="L20" s="409" t="s">
        <v>0</v>
      </c>
      <c r="O20" s="4"/>
    </row>
    <row r="21" spans="1:15" ht="12.75" customHeight="1" thickBot="1" x14ac:dyDescent="0.3">
      <c r="A21" s="5"/>
      <c r="E21" s="407"/>
      <c r="F21" s="408"/>
      <c r="G21" s="410"/>
      <c r="H21" s="412"/>
      <c r="I21" s="413"/>
      <c r="J21" s="412"/>
      <c r="K21" s="413"/>
      <c r="L21" s="410"/>
      <c r="O21" s="4"/>
    </row>
    <row r="22" spans="1:15" ht="12.75" customHeight="1" x14ac:dyDescent="0.25">
      <c r="A22" s="5"/>
      <c r="E22" s="407"/>
      <c r="F22" s="408"/>
      <c r="G22" s="414">
        <v>58664</v>
      </c>
      <c r="H22" s="417">
        <v>57279</v>
      </c>
      <c r="I22" s="418"/>
      <c r="J22" s="417">
        <v>1385</v>
      </c>
      <c r="K22" s="418"/>
      <c r="L22" s="398">
        <v>0.97639097231692351</v>
      </c>
      <c r="M22" s="73"/>
      <c r="O22" s="4"/>
    </row>
    <row r="23" spans="1:15" ht="12.75" customHeight="1" x14ac:dyDescent="0.25">
      <c r="A23" s="5"/>
      <c r="E23" s="407"/>
      <c r="F23" s="408"/>
      <c r="G23" s="415"/>
      <c r="H23" s="292"/>
      <c r="I23" s="293"/>
      <c r="J23" s="292"/>
      <c r="K23" s="293"/>
      <c r="L23" s="399"/>
      <c r="O23" s="4"/>
    </row>
    <row r="24" spans="1:15" ht="12.75" customHeight="1" thickBot="1" x14ac:dyDescent="0.3">
      <c r="A24" s="5"/>
      <c r="E24" s="407"/>
      <c r="F24" s="408"/>
      <c r="G24" s="416"/>
      <c r="H24" s="274"/>
      <c r="I24" s="275"/>
      <c r="J24" s="274"/>
      <c r="K24" s="275"/>
      <c r="L24" s="400"/>
      <c r="O24" s="4"/>
    </row>
    <row r="25" spans="1:15" ht="12.75" customHeight="1" x14ac:dyDescent="0.25">
      <c r="A25" s="5"/>
      <c r="O25" s="4"/>
    </row>
    <row r="26" spans="1:15" ht="13.5" customHeight="1" thickBot="1" x14ac:dyDescent="0.3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</row>
    <row r="27" spans="1:15" ht="15.75" thickTop="1" x14ac:dyDescent="0.25"/>
  </sheetData>
  <mergeCells count="41">
    <mergeCell ref="A1:O1"/>
    <mergeCell ref="A2:O2"/>
    <mergeCell ref="A3:O3"/>
    <mergeCell ref="A4:O4"/>
    <mergeCell ref="B6:N6"/>
    <mergeCell ref="G10:H12"/>
    <mergeCell ref="I10:I12"/>
    <mergeCell ref="J10:K12"/>
    <mergeCell ref="L10:L12"/>
    <mergeCell ref="B14:C18"/>
    <mergeCell ref="D14:D15"/>
    <mergeCell ref="E14:E15"/>
    <mergeCell ref="F14:F15"/>
    <mergeCell ref="G14:G15"/>
    <mergeCell ref="I14:J18"/>
    <mergeCell ref="F8:F12"/>
    <mergeCell ref="G8:H9"/>
    <mergeCell ref="I8:I9"/>
    <mergeCell ref="J8:K9"/>
    <mergeCell ref="L8:L9"/>
    <mergeCell ref="K14:K15"/>
    <mergeCell ref="L14:L15"/>
    <mergeCell ref="M14:M15"/>
    <mergeCell ref="N14:N15"/>
    <mergeCell ref="D16:D18"/>
    <mergeCell ref="E16:E18"/>
    <mergeCell ref="F16:F18"/>
    <mergeCell ref="G16:G18"/>
    <mergeCell ref="K16:K18"/>
    <mergeCell ref="L16:L18"/>
    <mergeCell ref="L22:L24"/>
    <mergeCell ref="M16:M18"/>
    <mergeCell ref="N16:N18"/>
    <mergeCell ref="E20:F24"/>
    <mergeCell ref="G20:G21"/>
    <mergeCell ref="H20:I21"/>
    <mergeCell ref="J20:K21"/>
    <mergeCell ref="L20:L21"/>
    <mergeCell ref="G22:G24"/>
    <mergeCell ref="H22:I24"/>
    <mergeCell ref="J22:K24"/>
  </mergeCells>
  <printOptions horizontalCentered="1"/>
  <pageMargins left="0.70866141732283472" right="0.70866141732283472" top="1.3779527559055118" bottom="0.74803149606299213" header="0.31496062992125984" footer="0.31496062992125984"/>
  <pageSetup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H26" sqref="H26"/>
    </sheetView>
  </sheetViews>
  <sheetFormatPr baseColWidth="10" defaultRowHeight="15" x14ac:dyDescent="0.25"/>
  <cols>
    <col min="1" max="2" width="11.42578125" style="127"/>
    <col min="3" max="3" width="12.42578125" style="127" customWidth="1"/>
    <col min="4" max="8" width="11.42578125" style="127"/>
    <col min="9" max="9" width="13.7109375" style="127" customWidth="1"/>
    <col min="10" max="16384" width="11.42578125" style="127"/>
  </cols>
  <sheetData>
    <row r="1" spans="1:15" ht="21" thickTop="1" x14ac:dyDescent="0.3">
      <c r="A1" s="464" t="s">
        <v>7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6"/>
    </row>
    <row r="2" spans="1:15" x14ac:dyDescent="0.25">
      <c r="A2" s="467" t="s">
        <v>6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9"/>
    </row>
    <row r="3" spans="1:15" x14ac:dyDescent="0.25">
      <c r="A3" s="467" t="s">
        <v>37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9"/>
    </row>
    <row r="4" spans="1:15" ht="15.75" thickBot="1" x14ac:dyDescent="0.3">
      <c r="A4" s="470" t="s">
        <v>40</v>
      </c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2"/>
    </row>
    <row r="5" spans="1:15" ht="16.5" thickBot="1" x14ac:dyDescent="0.3">
      <c r="A5" s="121"/>
      <c r="B5" s="122"/>
      <c r="C5" s="473" t="s">
        <v>69</v>
      </c>
      <c r="D5" s="474"/>
      <c r="E5" s="474"/>
      <c r="F5" s="474"/>
      <c r="G5" s="474"/>
      <c r="H5" s="474"/>
      <c r="I5" s="474"/>
      <c r="J5" s="474"/>
      <c r="K5" s="474"/>
      <c r="L5" s="474"/>
      <c r="M5" s="475"/>
      <c r="N5" s="150"/>
      <c r="O5" s="151"/>
    </row>
    <row r="6" spans="1:15" ht="15.75" thickBot="1" x14ac:dyDescent="0.3">
      <c r="A6" s="123"/>
      <c r="B6" s="124"/>
      <c r="C6" s="124"/>
      <c r="D6" s="124"/>
      <c r="E6" s="124"/>
      <c r="F6" s="124"/>
      <c r="G6" s="128"/>
      <c r="H6" s="124"/>
      <c r="I6" s="124"/>
      <c r="J6" s="124"/>
      <c r="K6" s="124"/>
      <c r="L6" s="124"/>
      <c r="M6" s="128"/>
      <c r="N6" s="128"/>
      <c r="O6" s="151"/>
    </row>
    <row r="7" spans="1:15" ht="15.75" thickBot="1" x14ac:dyDescent="0.3">
      <c r="A7" s="123"/>
      <c r="B7" s="124"/>
      <c r="C7" s="461" t="s">
        <v>41</v>
      </c>
      <c r="D7" s="462"/>
      <c r="E7" s="462"/>
      <c r="F7" s="462"/>
      <c r="G7" s="463"/>
      <c r="H7" s="129"/>
      <c r="I7" s="461" t="s">
        <v>42</v>
      </c>
      <c r="J7" s="462"/>
      <c r="K7" s="462"/>
      <c r="L7" s="462"/>
      <c r="M7" s="463"/>
      <c r="N7" s="129"/>
      <c r="O7" s="151"/>
    </row>
    <row r="8" spans="1:15" x14ac:dyDescent="0.25">
      <c r="A8" s="123"/>
      <c r="B8" s="124"/>
      <c r="C8" s="409" t="s">
        <v>43</v>
      </c>
      <c r="D8" s="409" t="s">
        <v>3</v>
      </c>
      <c r="E8" s="409" t="s">
        <v>2</v>
      </c>
      <c r="F8" s="409" t="s">
        <v>1</v>
      </c>
      <c r="G8" s="449" t="s">
        <v>0</v>
      </c>
      <c r="H8" s="130"/>
      <c r="I8" s="409" t="s">
        <v>43</v>
      </c>
      <c r="J8" s="409" t="s">
        <v>3</v>
      </c>
      <c r="K8" s="409" t="s">
        <v>2</v>
      </c>
      <c r="L8" s="409" t="s">
        <v>1</v>
      </c>
      <c r="M8" s="449" t="s">
        <v>0</v>
      </c>
      <c r="N8" s="152"/>
      <c r="O8" s="151"/>
    </row>
    <row r="9" spans="1:15" ht="15.75" thickBot="1" x14ac:dyDescent="0.3">
      <c r="A9" s="123"/>
      <c r="B9" s="124"/>
      <c r="C9" s="448"/>
      <c r="D9" s="448"/>
      <c r="E9" s="448"/>
      <c r="F9" s="448"/>
      <c r="G9" s="450"/>
      <c r="H9" s="130"/>
      <c r="I9" s="448"/>
      <c r="J9" s="448"/>
      <c r="K9" s="448"/>
      <c r="L9" s="448"/>
      <c r="M9" s="450"/>
      <c r="N9" s="152"/>
      <c r="O9" s="151"/>
    </row>
    <row r="10" spans="1:15" ht="16.5" thickTop="1" thickBot="1" x14ac:dyDescent="0.3">
      <c r="A10" s="123"/>
      <c r="B10" s="124"/>
      <c r="C10" s="81" t="s">
        <v>44</v>
      </c>
      <c r="D10" s="82">
        <v>1500</v>
      </c>
      <c r="E10" s="83">
        <v>1471</v>
      </c>
      <c r="F10" s="82">
        <v>29</v>
      </c>
      <c r="G10" s="85">
        <v>0.98070000000000002</v>
      </c>
      <c r="H10" s="131"/>
      <c r="I10" s="87" t="s">
        <v>45</v>
      </c>
      <c r="J10" s="83">
        <v>1600</v>
      </c>
      <c r="K10" s="82">
        <v>1574</v>
      </c>
      <c r="L10" s="83">
        <v>26</v>
      </c>
      <c r="M10" s="88">
        <v>0.98380000000000001</v>
      </c>
      <c r="N10" s="153"/>
      <c r="O10" s="151"/>
    </row>
    <row r="11" spans="1:15" ht="16.5" thickTop="1" thickBot="1" x14ac:dyDescent="0.3">
      <c r="A11" s="123"/>
      <c r="B11" s="124"/>
      <c r="C11" s="90" t="s">
        <v>46</v>
      </c>
      <c r="D11" s="82">
        <v>1725</v>
      </c>
      <c r="E11" s="83">
        <v>1695</v>
      </c>
      <c r="F11" s="82">
        <v>30</v>
      </c>
      <c r="G11" s="85">
        <v>0.98260000000000003</v>
      </c>
      <c r="H11" s="131"/>
      <c r="I11" s="91" t="s">
        <v>47</v>
      </c>
      <c r="J11" s="83">
        <v>800</v>
      </c>
      <c r="K11" s="82">
        <v>787</v>
      </c>
      <c r="L11" s="83">
        <v>13</v>
      </c>
      <c r="M11" s="88">
        <v>0.98380000000000001</v>
      </c>
      <c r="N11" s="153"/>
      <c r="O11" s="151"/>
    </row>
    <row r="12" spans="1:15" ht="16.5" thickTop="1" thickBot="1" x14ac:dyDescent="0.3">
      <c r="A12" s="123"/>
      <c r="B12" s="124"/>
      <c r="C12" s="90" t="s">
        <v>48</v>
      </c>
      <c r="D12" s="82">
        <v>1000</v>
      </c>
      <c r="E12" s="83">
        <v>978</v>
      </c>
      <c r="F12" s="82">
        <v>22</v>
      </c>
      <c r="G12" s="85">
        <v>0.97799999999999998</v>
      </c>
      <c r="H12" s="131"/>
      <c r="I12" s="91" t="s">
        <v>49</v>
      </c>
      <c r="J12" s="83">
        <v>1600</v>
      </c>
      <c r="K12" s="82">
        <v>1562</v>
      </c>
      <c r="L12" s="83">
        <v>38</v>
      </c>
      <c r="M12" s="88">
        <v>0.97629999999999995</v>
      </c>
      <c r="N12" s="153"/>
      <c r="O12" s="151"/>
    </row>
    <row r="13" spans="1:15" ht="16.5" thickTop="1" thickBot="1" x14ac:dyDescent="0.3">
      <c r="A13" s="123"/>
      <c r="B13" s="124"/>
      <c r="C13" s="92" t="s">
        <v>50</v>
      </c>
      <c r="D13" s="82">
        <v>960</v>
      </c>
      <c r="E13" s="83">
        <v>948</v>
      </c>
      <c r="F13" s="82">
        <v>12</v>
      </c>
      <c r="G13" s="85">
        <v>0.98750000000000004</v>
      </c>
      <c r="H13" s="131"/>
      <c r="I13" s="93" t="s">
        <v>51</v>
      </c>
      <c r="J13" s="83">
        <v>720</v>
      </c>
      <c r="K13" s="82">
        <v>696</v>
      </c>
      <c r="L13" s="83">
        <v>24</v>
      </c>
      <c r="M13" s="88">
        <v>0.9667</v>
      </c>
      <c r="N13" s="153"/>
      <c r="O13" s="151"/>
    </row>
    <row r="14" spans="1:15" ht="16.5" thickTop="1" thickBot="1" x14ac:dyDescent="0.3">
      <c r="A14" s="123"/>
      <c r="B14" s="124"/>
      <c r="C14" s="94" t="s">
        <v>12</v>
      </c>
      <c r="D14" s="95">
        <v>5185</v>
      </c>
      <c r="E14" s="96">
        <v>5092</v>
      </c>
      <c r="F14" s="95">
        <v>93</v>
      </c>
      <c r="G14" s="97">
        <v>0.98209999999999997</v>
      </c>
      <c r="H14" s="132"/>
      <c r="I14" s="99" t="s">
        <v>12</v>
      </c>
      <c r="J14" s="96">
        <v>4720</v>
      </c>
      <c r="K14" s="95">
        <v>4619</v>
      </c>
      <c r="L14" s="96">
        <v>101</v>
      </c>
      <c r="M14" s="100">
        <v>0.97860000000000003</v>
      </c>
      <c r="N14" s="138"/>
      <c r="O14" s="151"/>
    </row>
    <row r="15" spans="1:15" ht="15.75" thickBot="1" x14ac:dyDescent="0.3">
      <c r="A15" s="123"/>
      <c r="B15" s="124"/>
      <c r="C15" s="135"/>
      <c r="D15" s="130"/>
      <c r="E15" s="124"/>
      <c r="F15" s="124"/>
      <c r="G15" s="128"/>
      <c r="H15" s="124"/>
      <c r="I15" s="124"/>
      <c r="J15" s="124"/>
      <c r="K15" s="124"/>
      <c r="L15" s="124"/>
      <c r="M15" s="128"/>
      <c r="N15" s="128"/>
      <c r="O15" s="151"/>
    </row>
    <row r="16" spans="1:15" ht="15.75" thickBot="1" x14ac:dyDescent="0.3">
      <c r="A16" s="123"/>
      <c r="B16" s="124"/>
      <c r="C16" s="461" t="s">
        <v>52</v>
      </c>
      <c r="D16" s="462"/>
      <c r="E16" s="462"/>
      <c r="F16" s="462"/>
      <c r="G16" s="463"/>
      <c r="H16" s="129"/>
      <c r="I16" s="461" t="s">
        <v>53</v>
      </c>
      <c r="J16" s="462"/>
      <c r="K16" s="462"/>
      <c r="L16" s="462"/>
      <c r="M16" s="463"/>
      <c r="N16" s="129"/>
      <c r="O16" s="151"/>
    </row>
    <row r="17" spans="1:15" x14ac:dyDescent="0.25">
      <c r="A17" s="123"/>
      <c r="B17" s="124"/>
      <c r="C17" s="409" t="s">
        <v>43</v>
      </c>
      <c r="D17" s="409" t="s">
        <v>3</v>
      </c>
      <c r="E17" s="409" t="s">
        <v>2</v>
      </c>
      <c r="F17" s="409" t="s">
        <v>1</v>
      </c>
      <c r="G17" s="449" t="s">
        <v>0</v>
      </c>
      <c r="H17" s="130"/>
      <c r="I17" s="409" t="s">
        <v>43</v>
      </c>
      <c r="J17" s="409" t="s">
        <v>3</v>
      </c>
      <c r="K17" s="409" t="s">
        <v>2</v>
      </c>
      <c r="L17" s="409" t="s">
        <v>1</v>
      </c>
      <c r="M17" s="449" t="s">
        <v>0</v>
      </c>
      <c r="N17" s="152"/>
      <c r="O17" s="151"/>
    </row>
    <row r="18" spans="1:15" ht="15.75" thickBot="1" x14ac:dyDescent="0.3">
      <c r="A18" s="123"/>
      <c r="B18" s="124"/>
      <c r="C18" s="448"/>
      <c r="D18" s="448"/>
      <c r="E18" s="448"/>
      <c r="F18" s="448"/>
      <c r="G18" s="450"/>
      <c r="H18" s="130"/>
      <c r="I18" s="448"/>
      <c r="J18" s="448"/>
      <c r="K18" s="448"/>
      <c r="L18" s="448"/>
      <c r="M18" s="450"/>
      <c r="N18" s="152"/>
      <c r="O18" s="151"/>
    </row>
    <row r="19" spans="1:15" ht="16.5" thickTop="1" thickBot="1" x14ac:dyDescent="0.3">
      <c r="A19" s="123"/>
      <c r="B19" s="124"/>
      <c r="C19" s="87" t="s">
        <v>54</v>
      </c>
      <c r="D19" s="103">
        <v>1080</v>
      </c>
      <c r="E19" s="103">
        <v>1062</v>
      </c>
      <c r="F19" s="103">
        <v>18</v>
      </c>
      <c r="G19" s="85">
        <v>0.98329999999999995</v>
      </c>
      <c r="H19" s="131"/>
      <c r="I19" s="87" t="s">
        <v>55</v>
      </c>
      <c r="J19" s="103">
        <v>798</v>
      </c>
      <c r="K19" s="103">
        <v>772</v>
      </c>
      <c r="L19" s="103">
        <v>26</v>
      </c>
      <c r="M19" s="85">
        <v>0.96740000000000004</v>
      </c>
      <c r="N19" s="153"/>
      <c r="O19" s="151"/>
    </row>
    <row r="20" spans="1:15" ht="16.5" thickTop="1" thickBot="1" x14ac:dyDescent="0.3">
      <c r="A20" s="123"/>
      <c r="B20" s="124"/>
      <c r="C20" s="91" t="s">
        <v>56</v>
      </c>
      <c r="D20" s="103">
        <v>1200</v>
      </c>
      <c r="E20" s="103">
        <v>1189</v>
      </c>
      <c r="F20" s="103">
        <v>11</v>
      </c>
      <c r="G20" s="85">
        <v>0.99080000000000001</v>
      </c>
      <c r="H20" s="131"/>
      <c r="I20" s="91" t="s">
        <v>57</v>
      </c>
      <c r="J20" s="103">
        <v>1280</v>
      </c>
      <c r="K20" s="103">
        <v>1254</v>
      </c>
      <c r="L20" s="103">
        <v>26</v>
      </c>
      <c r="M20" s="85">
        <v>0.97970000000000002</v>
      </c>
      <c r="N20" s="153"/>
      <c r="O20" s="151"/>
    </row>
    <row r="21" spans="1:15" ht="24" thickTop="1" thickBot="1" x14ac:dyDescent="0.3">
      <c r="A21" s="123"/>
      <c r="B21" s="124"/>
      <c r="C21" s="91" t="s">
        <v>70</v>
      </c>
      <c r="D21" s="103">
        <v>400</v>
      </c>
      <c r="E21" s="103">
        <v>384</v>
      </c>
      <c r="F21" s="103">
        <v>16</v>
      </c>
      <c r="G21" s="85">
        <v>0.96</v>
      </c>
      <c r="H21" s="131"/>
      <c r="I21" s="91" t="s">
        <v>58</v>
      </c>
      <c r="J21" s="103">
        <v>960</v>
      </c>
      <c r="K21" s="103">
        <v>937</v>
      </c>
      <c r="L21" s="103">
        <v>23</v>
      </c>
      <c r="M21" s="85">
        <v>0.97599999999999998</v>
      </c>
      <c r="N21" s="153"/>
      <c r="O21" s="151"/>
    </row>
    <row r="22" spans="1:15" ht="16.5" thickTop="1" thickBot="1" x14ac:dyDescent="0.3">
      <c r="A22" s="123"/>
      <c r="B22" s="124"/>
      <c r="C22" s="104" t="s">
        <v>59</v>
      </c>
      <c r="D22" s="103">
        <v>440</v>
      </c>
      <c r="E22" s="103">
        <v>429</v>
      </c>
      <c r="F22" s="103">
        <v>11</v>
      </c>
      <c r="G22" s="85">
        <v>0.97499999999999998</v>
      </c>
      <c r="H22" s="131"/>
      <c r="I22" s="93" t="s">
        <v>60</v>
      </c>
      <c r="J22" s="103">
        <v>1400</v>
      </c>
      <c r="K22" s="103">
        <v>1372</v>
      </c>
      <c r="L22" s="103">
        <v>28</v>
      </c>
      <c r="M22" s="85">
        <v>0.98</v>
      </c>
      <c r="N22" s="153"/>
      <c r="O22" s="151"/>
    </row>
    <row r="23" spans="1:15" ht="16.5" thickTop="1" thickBot="1" x14ac:dyDescent="0.3">
      <c r="A23" s="123"/>
      <c r="B23" s="124"/>
      <c r="C23" s="104" t="s">
        <v>61</v>
      </c>
      <c r="D23" s="103">
        <v>2000</v>
      </c>
      <c r="E23" s="103">
        <v>1960</v>
      </c>
      <c r="F23" s="103">
        <v>40</v>
      </c>
      <c r="G23" s="85">
        <v>0.98</v>
      </c>
      <c r="H23" s="131"/>
      <c r="I23" s="104" t="s">
        <v>62</v>
      </c>
      <c r="J23" s="103">
        <v>325</v>
      </c>
      <c r="K23" s="103">
        <v>321</v>
      </c>
      <c r="L23" s="103">
        <v>4</v>
      </c>
      <c r="M23" s="85">
        <v>0.98770000000000002</v>
      </c>
      <c r="N23" s="153"/>
      <c r="O23" s="151"/>
    </row>
    <row r="24" spans="1:15" ht="16.5" thickTop="1" thickBot="1" x14ac:dyDescent="0.3">
      <c r="A24" s="123"/>
      <c r="B24" s="124"/>
      <c r="C24" s="105" t="s">
        <v>12</v>
      </c>
      <c r="D24" s="106">
        <v>5120</v>
      </c>
      <c r="E24" s="106">
        <v>5024</v>
      </c>
      <c r="F24" s="106">
        <v>96</v>
      </c>
      <c r="G24" s="97">
        <v>0.98129999999999995</v>
      </c>
      <c r="H24" s="132"/>
      <c r="I24" s="105" t="s">
        <v>12</v>
      </c>
      <c r="J24" s="96">
        <v>4763</v>
      </c>
      <c r="K24" s="95">
        <v>4656</v>
      </c>
      <c r="L24" s="106">
        <v>107</v>
      </c>
      <c r="M24" s="97">
        <v>0.97750000000000004</v>
      </c>
      <c r="N24" s="138"/>
      <c r="O24" s="151"/>
    </row>
    <row r="25" spans="1:15" x14ac:dyDescent="0.25">
      <c r="A25" s="123"/>
      <c r="B25" s="124"/>
      <c r="C25" s="136"/>
      <c r="D25" s="137"/>
      <c r="E25" s="137"/>
      <c r="F25" s="137"/>
      <c r="G25" s="138"/>
      <c r="H25" s="133"/>
      <c r="I25" s="140"/>
      <c r="J25" s="137"/>
      <c r="K25" s="137"/>
      <c r="L25" s="137"/>
      <c r="M25" s="141"/>
      <c r="N25" s="138"/>
      <c r="O25" s="151"/>
    </row>
    <row r="26" spans="1:15" ht="15.75" thickBot="1" x14ac:dyDescent="0.3">
      <c r="A26" s="123"/>
      <c r="B26" s="124"/>
      <c r="C26" s="139"/>
      <c r="D26" s="139"/>
      <c r="E26" s="139"/>
      <c r="F26" s="139"/>
      <c r="G26" s="139"/>
      <c r="H26" s="130"/>
      <c r="I26" s="139"/>
      <c r="J26" s="139"/>
      <c r="K26" s="139"/>
      <c r="L26" s="139"/>
      <c r="M26" s="139"/>
      <c r="N26" s="154"/>
      <c r="O26" s="151"/>
    </row>
    <row r="27" spans="1:15" ht="15.75" thickBot="1" x14ac:dyDescent="0.3">
      <c r="A27" s="123"/>
      <c r="B27" s="124"/>
      <c r="C27" s="451" t="s">
        <v>63</v>
      </c>
      <c r="D27" s="452"/>
      <c r="E27" s="452"/>
      <c r="F27" s="452"/>
      <c r="G27" s="453"/>
      <c r="H27" s="130"/>
      <c r="I27" s="139"/>
      <c r="J27" s="139"/>
      <c r="K27" s="139"/>
      <c r="L27" s="139"/>
      <c r="M27" s="139"/>
      <c r="N27" s="155"/>
      <c r="O27" s="151"/>
    </row>
    <row r="28" spans="1:15" ht="15.75" thickBot="1" x14ac:dyDescent="0.3">
      <c r="A28" s="123"/>
      <c r="B28" s="124"/>
      <c r="C28" s="109" t="s">
        <v>43</v>
      </c>
      <c r="D28" s="110" t="s">
        <v>3</v>
      </c>
      <c r="E28" s="111" t="s">
        <v>2</v>
      </c>
      <c r="F28" s="111" t="s">
        <v>1</v>
      </c>
      <c r="G28" s="112" t="s">
        <v>0</v>
      </c>
      <c r="H28" s="131"/>
      <c r="I28" s="139"/>
      <c r="J28" s="139"/>
      <c r="K28" s="139"/>
      <c r="L28" s="139"/>
      <c r="M28" s="139"/>
      <c r="N28" s="153"/>
      <c r="O28" s="151"/>
    </row>
    <row r="29" spans="1:15" ht="35.25" thickTop="1" thickBot="1" x14ac:dyDescent="0.3">
      <c r="A29" s="123"/>
      <c r="B29" s="124"/>
      <c r="C29" s="104" t="s">
        <v>64</v>
      </c>
      <c r="D29" s="103">
        <v>1352</v>
      </c>
      <c r="E29" s="103">
        <v>1324</v>
      </c>
      <c r="F29" s="103">
        <v>28</v>
      </c>
      <c r="G29" s="85">
        <v>0.97929999999999995</v>
      </c>
      <c r="H29" s="131"/>
      <c r="I29" s="454" t="s">
        <v>71</v>
      </c>
      <c r="J29" s="113" t="s">
        <v>3</v>
      </c>
      <c r="K29" s="114" t="s">
        <v>2</v>
      </c>
      <c r="L29" s="115" t="s">
        <v>1</v>
      </c>
      <c r="M29" s="116" t="s">
        <v>0</v>
      </c>
      <c r="N29" s="153"/>
      <c r="O29" s="151"/>
    </row>
    <row r="30" spans="1:15" ht="16.5" thickTop="1" thickBot="1" x14ac:dyDescent="0.3">
      <c r="A30" s="123"/>
      <c r="B30" s="124"/>
      <c r="C30" s="104" t="s">
        <v>65</v>
      </c>
      <c r="D30" s="103">
        <v>1000</v>
      </c>
      <c r="E30" s="103">
        <v>978</v>
      </c>
      <c r="F30" s="103">
        <v>22</v>
      </c>
      <c r="G30" s="85">
        <v>0.97799999999999998</v>
      </c>
      <c r="H30" s="124"/>
      <c r="I30" s="455"/>
      <c r="J30" s="457">
        <v>23260</v>
      </c>
      <c r="K30" s="457">
        <v>22776</v>
      </c>
      <c r="L30" s="457">
        <v>484</v>
      </c>
      <c r="M30" s="459">
        <v>0.97919999999999996</v>
      </c>
      <c r="N30" s="154"/>
      <c r="O30" s="151"/>
    </row>
    <row r="31" spans="1:15" ht="24" thickTop="1" thickBot="1" x14ac:dyDescent="0.3">
      <c r="A31" s="123"/>
      <c r="B31" s="124"/>
      <c r="C31" s="104" t="s">
        <v>66</v>
      </c>
      <c r="D31" s="103">
        <v>880</v>
      </c>
      <c r="E31" s="103">
        <v>858</v>
      </c>
      <c r="F31" s="103">
        <v>22</v>
      </c>
      <c r="G31" s="85">
        <v>0.97499999999999998</v>
      </c>
      <c r="H31" s="124"/>
      <c r="I31" s="456"/>
      <c r="J31" s="458"/>
      <c r="K31" s="458"/>
      <c r="L31" s="458"/>
      <c r="M31" s="460"/>
      <c r="N31" s="124"/>
      <c r="O31" s="151"/>
    </row>
    <row r="32" spans="1:15" ht="24" thickTop="1" thickBot="1" x14ac:dyDescent="0.3">
      <c r="A32" s="123"/>
      <c r="B32" s="124"/>
      <c r="C32" s="104" t="s">
        <v>67</v>
      </c>
      <c r="D32" s="103">
        <v>80</v>
      </c>
      <c r="E32" s="103">
        <v>73</v>
      </c>
      <c r="F32" s="103">
        <v>7</v>
      </c>
      <c r="G32" s="85">
        <v>0.91249999999999998</v>
      </c>
      <c r="H32" s="124"/>
      <c r="I32" s="139"/>
      <c r="J32" s="139"/>
      <c r="K32" s="139"/>
      <c r="L32" s="139"/>
      <c r="M32" s="139"/>
      <c r="N32" s="124"/>
      <c r="O32" s="151"/>
    </row>
    <row r="33" spans="1:15" ht="24" thickTop="1" thickBot="1" x14ac:dyDescent="0.3">
      <c r="A33" s="123"/>
      <c r="B33" s="124"/>
      <c r="C33" s="104" t="s">
        <v>68</v>
      </c>
      <c r="D33" s="103">
        <v>160</v>
      </c>
      <c r="E33" s="103">
        <v>152</v>
      </c>
      <c r="F33" s="103">
        <v>8</v>
      </c>
      <c r="G33" s="85">
        <v>0.95</v>
      </c>
      <c r="H33" s="124"/>
      <c r="I33" s="142"/>
      <c r="J33" s="143"/>
      <c r="K33" s="142"/>
      <c r="L33" s="142"/>
      <c r="M33" s="142"/>
      <c r="N33" s="124"/>
      <c r="O33" s="151"/>
    </row>
    <row r="34" spans="1:15" ht="17.25" thickTop="1" thickBot="1" x14ac:dyDescent="0.3">
      <c r="A34" s="123"/>
      <c r="B34" s="124"/>
      <c r="C34" s="105" t="s">
        <v>12</v>
      </c>
      <c r="D34" s="106">
        <v>3472</v>
      </c>
      <c r="E34" s="106">
        <v>3385</v>
      </c>
      <c r="F34" s="106">
        <v>87</v>
      </c>
      <c r="G34" s="97">
        <v>0.97489999999999999</v>
      </c>
      <c r="H34" s="124"/>
      <c r="I34" s="144"/>
      <c r="J34" s="145"/>
      <c r="K34" s="145"/>
      <c r="L34" s="146"/>
      <c r="M34" s="139"/>
      <c r="N34" s="124"/>
      <c r="O34" s="151"/>
    </row>
    <row r="35" spans="1:15" x14ac:dyDescent="0.25">
      <c r="A35" s="123"/>
      <c r="B35" s="124"/>
      <c r="C35" s="139"/>
      <c r="D35" s="139"/>
      <c r="E35" s="139"/>
      <c r="F35" s="139"/>
      <c r="G35" s="139"/>
      <c r="H35" s="124"/>
      <c r="I35" s="139"/>
      <c r="J35" s="139"/>
      <c r="K35" s="139"/>
      <c r="L35" s="139"/>
      <c r="M35" s="139"/>
      <c r="N35" s="130"/>
      <c r="O35" s="151"/>
    </row>
    <row r="36" spans="1:15" ht="15.75" thickBot="1" x14ac:dyDescent="0.3">
      <c r="A36" s="125"/>
      <c r="B36" s="126"/>
      <c r="C36" s="148"/>
      <c r="D36" s="149"/>
      <c r="E36" s="149"/>
      <c r="F36" s="134"/>
      <c r="G36" s="134"/>
      <c r="H36" s="134"/>
      <c r="I36" s="147"/>
      <c r="J36" s="126"/>
      <c r="K36" s="134"/>
      <c r="L36" s="134"/>
      <c r="M36" s="134"/>
      <c r="N36" s="134"/>
      <c r="O36" s="156"/>
    </row>
    <row r="37" spans="1:15" ht="15.75" thickTop="1" x14ac:dyDescent="0.25">
      <c r="A37" s="123"/>
      <c r="B37" s="124"/>
      <c r="C37" s="140"/>
      <c r="D37" s="137"/>
      <c r="E37" s="137"/>
      <c r="F37" s="128"/>
      <c r="G37" s="128"/>
      <c r="H37" s="157"/>
      <c r="I37" s="124"/>
      <c r="J37" s="139"/>
    </row>
  </sheetData>
  <mergeCells count="35">
    <mergeCell ref="C7:G7"/>
    <mergeCell ref="I7:M7"/>
    <mergeCell ref="A1:O1"/>
    <mergeCell ref="A2:O2"/>
    <mergeCell ref="A3:O3"/>
    <mergeCell ref="A4:O4"/>
    <mergeCell ref="C5:M5"/>
    <mergeCell ref="J8:J9"/>
    <mergeCell ref="K8:K9"/>
    <mergeCell ref="L8:L9"/>
    <mergeCell ref="M8:M9"/>
    <mergeCell ref="C16:G16"/>
    <mergeCell ref="I16:M16"/>
    <mergeCell ref="C8:C9"/>
    <mergeCell ref="D8:D9"/>
    <mergeCell ref="E8:E9"/>
    <mergeCell ref="F8:F9"/>
    <mergeCell ref="G8:G9"/>
    <mergeCell ref="I8:I9"/>
    <mergeCell ref="I29:I31"/>
    <mergeCell ref="J30:J31"/>
    <mergeCell ref="K30:K31"/>
    <mergeCell ref="L30:L31"/>
    <mergeCell ref="M30:M31"/>
    <mergeCell ref="J17:J18"/>
    <mergeCell ref="K17:K18"/>
    <mergeCell ref="L17:L18"/>
    <mergeCell ref="M17:M18"/>
    <mergeCell ref="C27:G27"/>
    <mergeCell ref="C17:C18"/>
    <mergeCell ref="D17:D18"/>
    <mergeCell ref="E17:E18"/>
    <mergeCell ref="F17:F18"/>
    <mergeCell ref="G17:G18"/>
    <mergeCell ref="I17:I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workbookViewId="0">
      <selection activeCell="K16" sqref="K16"/>
    </sheetView>
  </sheetViews>
  <sheetFormatPr baseColWidth="10" defaultRowHeight="15" x14ac:dyDescent="0.25"/>
  <cols>
    <col min="1" max="2" width="4.7109375" customWidth="1"/>
    <col min="3" max="3" width="15.5703125" customWidth="1"/>
    <col min="4" max="7" width="11.42578125" customWidth="1"/>
    <col min="8" max="8" width="4.42578125" customWidth="1"/>
    <col min="9" max="9" width="15.5703125" customWidth="1"/>
    <col min="10" max="13" width="11.42578125" customWidth="1"/>
    <col min="14" max="15" width="4.7109375" customWidth="1"/>
    <col min="16" max="16" width="11.42578125" customWidth="1"/>
  </cols>
  <sheetData>
    <row r="1" spans="1:16" ht="31.5" customHeight="1" thickTop="1" x14ac:dyDescent="0.3">
      <c r="A1" s="490" t="s">
        <v>7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2"/>
      <c r="P1" s="74"/>
    </row>
    <row r="2" spans="1:16" ht="15" customHeight="1" x14ac:dyDescent="0.25">
      <c r="A2" s="493" t="s">
        <v>6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5"/>
      <c r="P2" s="74"/>
    </row>
    <row r="3" spans="1:16" ht="15" customHeight="1" x14ac:dyDescent="0.25">
      <c r="A3" s="493" t="s">
        <v>72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5"/>
      <c r="P3" s="74"/>
    </row>
    <row r="4" spans="1:16" ht="13.5" customHeight="1" thickBot="1" x14ac:dyDescent="0.3">
      <c r="A4" s="496" t="s">
        <v>73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8"/>
      <c r="P4" s="74"/>
    </row>
    <row r="5" spans="1:16" ht="16.5" customHeight="1" thickBot="1" x14ac:dyDescent="0.3">
      <c r="A5" s="76"/>
      <c r="B5" s="74"/>
      <c r="C5" s="499" t="s">
        <v>74</v>
      </c>
      <c r="D5" s="500"/>
      <c r="E5" s="500"/>
      <c r="F5" s="500"/>
      <c r="G5" s="500"/>
      <c r="H5" s="500"/>
      <c r="I5" s="500"/>
      <c r="J5" s="500"/>
      <c r="K5" s="500"/>
      <c r="L5" s="500"/>
      <c r="M5" s="501"/>
      <c r="N5" s="158"/>
      <c r="O5" s="159"/>
      <c r="P5" s="74"/>
    </row>
    <row r="6" spans="1:16" ht="13.5" customHeight="1" thickBot="1" x14ac:dyDescent="0.3">
      <c r="A6" s="76"/>
      <c r="B6" s="74"/>
      <c r="C6" s="74"/>
      <c r="D6" s="74"/>
      <c r="E6" s="74"/>
      <c r="F6" s="74"/>
      <c r="G6" s="77"/>
      <c r="H6" s="74"/>
      <c r="I6" s="74"/>
      <c r="J6" s="74"/>
      <c r="K6" s="74"/>
      <c r="L6" s="74"/>
      <c r="M6" s="77"/>
      <c r="N6" s="77"/>
      <c r="O6" s="75"/>
      <c r="P6" s="74"/>
    </row>
    <row r="7" spans="1:16" ht="27" customHeight="1" thickBot="1" x14ac:dyDescent="0.3">
      <c r="A7" s="76"/>
      <c r="B7" s="74"/>
      <c r="C7" s="476" t="s">
        <v>41</v>
      </c>
      <c r="D7" s="477"/>
      <c r="E7" s="477"/>
      <c r="F7" s="477"/>
      <c r="G7" s="478"/>
      <c r="H7" s="160"/>
      <c r="I7" s="476" t="s">
        <v>42</v>
      </c>
      <c r="J7" s="477"/>
      <c r="K7" s="477"/>
      <c r="L7" s="477"/>
      <c r="M7" s="478"/>
      <c r="N7" s="78"/>
      <c r="O7" s="75"/>
      <c r="P7" s="74"/>
    </row>
    <row r="8" spans="1:16" ht="25.5" customHeight="1" thickBot="1" x14ac:dyDescent="0.3">
      <c r="A8" s="76"/>
      <c r="B8" s="74"/>
      <c r="C8" s="161" t="s">
        <v>43</v>
      </c>
      <c r="D8" s="161" t="s">
        <v>3</v>
      </c>
      <c r="E8" s="161" t="s">
        <v>2</v>
      </c>
      <c r="F8" s="161" t="s">
        <v>1</v>
      </c>
      <c r="G8" s="162" t="s">
        <v>0</v>
      </c>
      <c r="H8" s="79"/>
      <c r="I8" s="161" t="s">
        <v>43</v>
      </c>
      <c r="J8" s="161" t="s">
        <v>3</v>
      </c>
      <c r="K8" s="161" t="s">
        <v>2</v>
      </c>
      <c r="L8" s="161" t="s">
        <v>1</v>
      </c>
      <c r="M8" s="162" t="s">
        <v>0</v>
      </c>
      <c r="N8" s="80"/>
      <c r="O8" s="75"/>
      <c r="P8" s="74"/>
    </row>
    <row r="9" spans="1:16" ht="27" customHeight="1" thickTop="1" thickBot="1" x14ac:dyDescent="0.3">
      <c r="A9" s="76"/>
      <c r="B9" s="74"/>
      <c r="C9" s="163" t="s">
        <v>44</v>
      </c>
      <c r="D9" s="103">
        <v>1135</v>
      </c>
      <c r="E9" s="103">
        <v>1118</v>
      </c>
      <c r="F9" s="103">
        <v>17</v>
      </c>
      <c r="G9" s="85">
        <v>0.9850220264317181</v>
      </c>
      <c r="H9" s="86"/>
      <c r="I9" s="163" t="s">
        <v>45</v>
      </c>
      <c r="J9" s="103">
        <v>1466</v>
      </c>
      <c r="K9" s="103">
        <v>1408</v>
      </c>
      <c r="L9" s="103">
        <v>58</v>
      </c>
      <c r="M9" s="85">
        <v>0.9604365620736699</v>
      </c>
      <c r="N9" s="89"/>
      <c r="O9" s="75"/>
      <c r="P9" s="74"/>
    </row>
    <row r="10" spans="1:16" ht="27" customHeight="1" thickTop="1" thickBot="1" x14ac:dyDescent="0.3">
      <c r="A10" s="76"/>
      <c r="B10" s="74"/>
      <c r="C10" s="164" t="s">
        <v>48</v>
      </c>
      <c r="D10" s="103">
        <v>880</v>
      </c>
      <c r="E10" s="103">
        <v>858</v>
      </c>
      <c r="F10" s="103">
        <v>22</v>
      </c>
      <c r="G10" s="85">
        <v>0.97499999999999998</v>
      </c>
      <c r="H10" s="86"/>
      <c r="I10" s="165" t="s">
        <v>47</v>
      </c>
      <c r="J10" s="103">
        <v>611</v>
      </c>
      <c r="K10" s="103">
        <v>584</v>
      </c>
      <c r="L10" s="103">
        <v>27</v>
      </c>
      <c r="M10" s="85">
        <v>0.95581014729950897</v>
      </c>
      <c r="N10" s="89"/>
      <c r="O10" s="75"/>
      <c r="P10" s="74"/>
    </row>
    <row r="11" spans="1:16" ht="27" customHeight="1" thickTop="1" thickBot="1" x14ac:dyDescent="0.3">
      <c r="A11" s="76"/>
      <c r="B11" s="74"/>
      <c r="C11" s="165" t="s">
        <v>50</v>
      </c>
      <c r="D11" s="103">
        <v>960</v>
      </c>
      <c r="E11" s="103">
        <v>944</v>
      </c>
      <c r="F11" s="103">
        <v>16</v>
      </c>
      <c r="G11" s="85">
        <v>0.98333333333333328</v>
      </c>
      <c r="H11" s="86"/>
      <c r="I11" s="166" t="s">
        <v>49</v>
      </c>
      <c r="J11" s="103">
        <v>1599</v>
      </c>
      <c r="K11" s="103">
        <v>1565</v>
      </c>
      <c r="L11" s="103">
        <v>34</v>
      </c>
      <c r="M11" s="85">
        <v>0.97873671044402755</v>
      </c>
      <c r="N11" s="89"/>
      <c r="O11" s="75"/>
      <c r="P11" s="74"/>
    </row>
    <row r="12" spans="1:16" ht="27" customHeight="1" thickTop="1" thickBot="1" x14ac:dyDescent="0.3">
      <c r="A12" s="76"/>
      <c r="B12" s="74"/>
      <c r="C12" s="167" t="s">
        <v>12</v>
      </c>
      <c r="D12" s="168">
        <v>2975</v>
      </c>
      <c r="E12" s="168">
        <v>2920</v>
      </c>
      <c r="F12" s="169">
        <v>55</v>
      </c>
      <c r="G12" s="170">
        <v>0.98151260504201676</v>
      </c>
      <c r="H12" s="86"/>
      <c r="I12" s="166" t="s">
        <v>51</v>
      </c>
      <c r="J12" s="103">
        <v>56</v>
      </c>
      <c r="K12" s="103">
        <v>53</v>
      </c>
      <c r="L12" s="103">
        <v>3</v>
      </c>
      <c r="M12" s="85">
        <v>0.9464285714285714</v>
      </c>
      <c r="N12" s="101"/>
      <c r="O12" s="75"/>
      <c r="P12" s="74"/>
    </row>
    <row r="13" spans="1:16" ht="27" customHeight="1" thickBot="1" x14ac:dyDescent="0.3">
      <c r="A13" s="76"/>
      <c r="B13" s="74"/>
      <c r="C13" s="102"/>
      <c r="D13" s="79"/>
      <c r="E13" s="74"/>
      <c r="F13" s="74"/>
      <c r="G13" s="77"/>
      <c r="H13" s="98"/>
      <c r="I13" s="167" t="s">
        <v>12</v>
      </c>
      <c r="J13" s="168">
        <v>3732</v>
      </c>
      <c r="K13" s="168">
        <v>3610</v>
      </c>
      <c r="L13" s="169">
        <v>122</v>
      </c>
      <c r="M13" s="170">
        <v>0.96730975348338688</v>
      </c>
      <c r="N13" s="77"/>
      <c r="O13" s="75"/>
      <c r="P13" s="74"/>
    </row>
    <row r="14" spans="1:16" ht="16.5" customHeight="1" thickBot="1" x14ac:dyDescent="0.3">
      <c r="A14" s="76"/>
      <c r="B14" s="74"/>
      <c r="H14" s="74"/>
      <c r="I14" s="74"/>
      <c r="J14" s="74"/>
      <c r="K14" s="74"/>
      <c r="L14" s="74"/>
      <c r="M14" s="77"/>
      <c r="N14" s="78"/>
      <c r="O14" s="75"/>
      <c r="P14" s="74"/>
    </row>
    <row r="15" spans="1:16" ht="27" customHeight="1" thickBot="1" x14ac:dyDescent="0.3">
      <c r="A15" s="76"/>
      <c r="B15" s="74"/>
      <c r="C15" s="476" t="s">
        <v>52</v>
      </c>
      <c r="D15" s="477"/>
      <c r="E15" s="477"/>
      <c r="F15" s="477"/>
      <c r="G15" s="478"/>
      <c r="H15" s="78"/>
      <c r="I15" s="476" t="s">
        <v>53</v>
      </c>
      <c r="J15" s="477"/>
      <c r="K15" s="477"/>
      <c r="L15" s="477"/>
      <c r="M15" s="479"/>
      <c r="N15" s="80"/>
      <c r="O15" s="75"/>
      <c r="P15" s="74"/>
    </row>
    <row r="16" spans="1:16" ht="27" customHeight="1" thickBot="1" x14ac:dyDescent="0.3">
      <c r="A16" s="76"/>
      <c r="B16" s="74"/>
      <c r="C16" s="161" t="s">
        <v>43</v>
      </c>
      <c r="D16" s="161" t="s">
        <v>3</v>
      </c>
      <c r="E16" s="161" t="s">
        <v>2</v>
      </c>
      <c r="F16" s="171" t="s">
        <v>1</v>
      </c>
      <c r="G16" s="172" t="s">
        <v>0</v>
      </c>
      <c r="H16" s="79"/>
      <c r="I16" s="161" t="s">
        <v>43</v>
      </c>
      <c r="J16" s="161" t="s">
        <v>3</v>
      </c>
      <c r="K16" s="161" t="s">
        <v>2</v>
      </c>
      <c r="L16" s="161" t="s">
        <v>1</v>
      </c>
      <c r="M16" s="162" t="s">
        <v>0</v>
      </c>
      <c r="N16" s="89"/>
      <c r="O16" s="75"/>
      <c r="P16" s="74"/>
    </row>
    <row r="17" spans="1:17" ht="27" customHeight="1" thickTop="1" thickBot="1" x14ac:dyDescent="0.3">
      <c r="A17" s="76"/>
      <c r="B17" s="74"/>
      <c r="C17" s="163" t="s">
        <v>54</v>
      </c>
      <c r="D17" s="103">
        <v>547</v>
      </c>
      <c r="E17" s="103">
        <v>533</v>
      </c>
      <c r="F17" s="82">
        <v>14</v>
      </c>
      <c r="G17" s="85">
        <v>0.97440585009140768</v>
      </c>
      <c r="H17" s="86"/>
      <c r="I17" s="163" t="s">
        <v>55</v>
      </c>
      <c r="J17" s="103">
        <v>800</v>
      </c>
      <c r="K17" s="103">
        <v>784</v>
      </c>
      <c r="L17" s="103">
        <v>16</v>
      </c>
      <c r="M17" s="85">
        <v>0.98</v>
      </c>
      <c r="N17" s="89"/>
      <c r="O17" s="75"/>
      <c r="P17" s="74"/>
    </row>
    <row r="18" spans="1:17" ht="27" customHeight="1" thickTop="1" thickBot="1" x14ac:dyDescent="0.3">
      <c r="A18" s="76"/>
      <c r="B18" s="74"/>
      <c r="C18" s="163" t="s">
        <v>56</v>
      </c>
      <c r="D18" s="103">
        <v>1200</v>
      </c>
      <c r="E18" s="103">
        <v>1172</v>
      </c>
      <c r="F18" s="82">
        <v>28</v>
      </c>
      <c r="G18" s="85">
        <v>0.97666666666666668</v>
      </c>
      <c r="H18" s="86"/>
      <c r="I18" s="164" t="s">
        <v>57</v>
      </c>
      <c r="J18" s="103">
        <v>1280</v>
      </c>
      <c r="K18" s="103">
        <v>1251</v>
      </c>
      <c r="L18" s="103">
        <v>29</v>
      </c>
      <c r="M18" s="85">
        <v>0.97734374999999996</v>
      </c>
      <c r="N18" s="89"/>
      <c r="O18" s="75"/>
      <c r="P18" s="74"/>
    </row>
    <row r="19" spans="1:17" ht="27" customHeight="1" thickTop="1" thickBot="1" x14ac:dyDescent="0.3">
      <c r="A19" s="76"/>
      <c r="B19" s="74"/>
      <c r="C19" s="164" t="s">
        <v>59</v>
      </c>
      <c r="D19" s="103">
        <v>93</v>
      </c>
      <c r="E19" s="103">
        <v>90</v>
      </c>
      <c r="F19" s="82">
        <v>3</v>
      </c>
      <c r="G19" s="85">
        <v>0.967741935483871</v>
      </c>
      <c r="H19" s="86"/>
      <c r="I19" s="164" t="s">
        <v>58</v>
      </c>
      <c r="J19" s="103">
        <v>169</v>
      </c>
      <c r="K19" s="103">
        <v>164</v>
      </c>
      <c r="L19" s="103">
        <v>5</v>
      </c>
      <c r="M19" s="85">
        <v>0.97041420118343191</v>
      </c>
      <c r="N19" s="89"/>
      <c r="O19" s="75"/>
      <c r="P19" s="74"/>
    </row>
    <row r="20" spans="1:17" ht="27" customHeight="1" thickTop="1" thickBot="1" x14ac:dyDescent="0.3">
      <c r="A20" s="76"/>
      <c r="B20" s="74"/>
      <c r="C20" s="165" t="s">
        <v>61</v>
      </c>
      <c r="D20" s="103">
        <v>1062</v>
      </c>
      <c r="E20" s="103">
        <v>1038</v>
      </c>
      <c r="F20" s="82">
        <v>24</v>
      </c>
      <c r="G20" s="85">
        <v>0.97740112994350281</v>
      </c>
      <c r="H20" s="86"/>
      <c r="I20" s="164" t="s">
        <v>60</v>
      </c>
      <c r="J20" s="103">
        <v>1389</v>
      </c>
      <c r="K20" s="103">
        <v>1364</v>
      </c>
      <c r="L20" s="103">
        <v>25</v>
      </c>
      <c r="M20" s="85">
        <v>0.98200143988480926</v>
      </c>
      <c r="N20" s="89"/>
      <c r="O20" s="75"/>
      <c r="P20" s="74"/>
    </row>
    <row r="21" spans="1:17" ht="27" customHeight="1" thickTop="1" thickBot="1" x14ac:dyDescent="0.3">
      <c r="A21" s="76"/>
      <c r="B21" s="74"/>
      <c r="C21" s="173" t="s">
        <v>12</v>
      </c>
      <c r="D21" s="174">
        <v>2902</v>
      </c>
      <c r="E21" s="174">
        <v>2833</v>
      </c>
      <c r="F21" s="175">
        <v>69</v>
      </c>
      <c r="G21" s="176">
        <v>0.97622329427980703</v>
      </c>
      <c r="H21" s="86"/>
      <c r="I21" s="165" t="s">
        <v>62</v>
      </c>
      <c r="J21" s="103">
        <v>324</v>
      </c>
      <c r="K21" s="103">
        <v>317</v>
      </c>
      <c r="L21" s="103">
        <v>7</v>
      </c>
      <c r="M21" s="85">
        <v>0.97839506172839508</v>
      </c>
      <c r="N21" s="89"/>
      <c r="O21" s="75"/>
      <c r="P21" s="74"/>
    </row>
    <row r="22" spans="1:17" ht="27" customHeight="1" thickTop="1" thickBot="1" x14ac:dyDescent="0.3">
      <c r="A22" s="76"/>
      <c r="B22" s="74"/>
      <c r="C22" s="108"/>
      <c r="D22" s="107"/>
      <c r="E22" s="107"/>
      <c r="F22" s="107"/>
      <c r="G22" s="101"/>
      <c r="H22" s="98"/>
      <c r="I22" s="177" t="s">
        <v>12</v>
      </c>
      <c r="J22" s="178">
        <v>3962</v>
      </c>
      <c r="K22" s="178">
        <v>3880</v>
      </c>
      <c r="L22" s="178">
        <v>82</v>
      </c>
      <c r="M22" s="179">
        <v>0.97930338213023727</v>
      </c>
      <c r="N22" s="101"/>
      <c r="O22" s="75"/>
      <c r="P22" s="74"/>
    </row>
    <row r="23" spans="1:17" ht="27" customHeight="1" thickBot="1" x14ac:dyDescent="0.3">
      <c r="A23" s="76"/>
      <c r="B23" s="74"/>
      <c r="C23" s="480" t="s">
        <v>63</v>
      </c>
      <c r="D23" s="481"/>
      <c r="E23" s="481"/>
      <c r="F23" s="481"/>
      <c r="G23" s="482"/>
      <c r="H23" s="180"/>
      <c r="I23" s="108"/>
      <c r="J23" s="107"/>
      <c r="K23" s="107"/>
      <c r="L23" s="107"/>
      <c r="M23" s="101"/>
      <c r="N23" s="79"/>
      <c r="O23" s="75"/>
      <c r="P23" s="74"/>
    </row>
    <row r="24" spans="1:17" ht="27" customHeight="1" thickBot="1" x14ac:dyDescent="0.3">
      <c r="A24" s="76"/>
      <c r="B24" s="74"/>
      <c r="C24" s="161" t="s">
        <v>43</v>
      </c>
      <c r="D24" s="161" t="s">
        <v>3</v>
      </c>
      <c r="E24" s="161" t="s">
        <v>2</v>
      </c>
      <c r="F24" s="161" t="s">
        <v>1</v>
      </c>
      <c r="G24" s="162" t="s">
        <v>0</v>
      </c>
      <c r="H24" s="79"/>
      <c r="N24" s="79"/>
      <c r="O24" s="75"/>
      <c r="P24" s="74"/>
    </row>
    <row r="25" spans="1:17" ht="27" customHeight="1" thickTop="1" thickBot="1" x14ac:dyDescent="0.3">
      <c r="A25" s="76"/>
      <c r="B25" s="74"/>
      <c r="C25" s="166" t="s">
        <v>75</v>
      </c>
      <c r="D25" s="103">
        <v>160</v>
      </c>
      <c r="E25" s="103">
        <v>156</v>
      </c>
      <c r="F25" s="103">
        <v>4</v>
      </c>
      <c r="G25" s="85">
        <v>0.97499999999999998</v>
      </c>
      <c r="H25" s="79"/>
      <c r="N25" s="117"/>
      <c r="O25" s="75"/>
      <c r="P25" s="74"/>
      <c r="Q25" s="181"/>
    </row>
    <row r="26" spans="1:17" ht="27" customHeight="1" thickTop="1" thickBot="1" x14ac:dyDescent="0.3">
      <c r="A26" s="76"/>
      <c r="B26" s="74"/>
      <c r="C26" s="166" t="s">
        <v>76</v>
      </c>
      <c r="D26" s="103">
        <v>5</v>
      </c>
      <c r="E26" s="103">
        <v>4</v>
      </c>
      <c r="F26" s="103">
        <v>1</v>
      </c>
      <c r="G26" s="85">
        <v>0.8</v>
      </c>
      <c r="H26" s="74"/>
      <c r="N26" s="117"/>
      <c r="O26" s="75"/>
      <c r="P26" s="74"/>
    </row>
    <row r="27" spans="1:17" ht="27.75" customHeight="1" thickTop="1" thickBot="1" x14ac:dyDescent="0.3">
      <c r="A27" s="76"/>
      <c r="B27" s="182"/>
      <c r="C27" s="166" t="s">
        <v>65</v>
      </c>
      <c r="D27" s="103">
        <v>871</v>
      </c>
      <c r="E27" s="103">
        <v>845</v>
      </c>
      <c r="F27" s="103">
        <v>26</v>
      </c>
      <c r="G27" s="85">
        <v>0.97014925373134331</v>
      </c>
      <c r="H27" s="182"/>
      <c r="I27" s="483" t="s">
        <v>77</v>
      </c>
      <c r="J27" s="171" t="s">
        <v>3</v>
      </c>
      <c r="K27" s="171" t="s">
        <v>2</v>
      </c>
      <c r="L27" s="171" t="s">
        <v>1</v>
      </c>
      <c r="M27" s="171" t="s">
        <v>0</v>
      </c>
      <c r="N27" s="183"/>
      <c r="O27" s="75"/>
      <c r="P27" s="74"/>
    </row>
    <row r="28" spans="1:17" ht="27.75" customHeight="1" thickTop="1" thickBot="1" x14ac:dyDescent="0.3">
      <c r="A28" s="76"/>
      <c r="B28" s="181"/>
      <c r="C28" s="166" t="s">
        <v>78</v>
      </c>
      <c r="D28" s="103">
        <v>481</v>
      </c>
      <c r="E28" s="103">
        <v>456</v>
      </c>
      <c r="F28" s="103">
        <v>25</v>
      </c>
      <c r="G28" s="85">
        <v>0.94802494802494808</v>
      </c>
      <c r="H28" s="181"/>
      <c r="I28" s="484"/>
      <c r="J28" s="486">
        <v>15088</v>
      </c>
      <c r="K28" s="486">
        <v>14704</v>
      </c>
      <c r="L28" s="486">
        <v>384</v>
      </c>
      <c r="M28" s="488">
        <v>0.97454931071049844</v>
      </c>
      <c r="N28" s="181"/>
      <c r="O28" s="75"/>
      <c r="P28" s="74"/>
    </row>
    <row r="29" spans="1:17" ht="27.75" customHeight="1" thickTop="1" thickBot="1" x14ac:dyDescent="0.3">
      <c r="A29" s="76"/>
      <c r="B29" s="181"/>
      <c r="C29" s="173" t="s">
        <v>12</v>
      </c>
      <c r="D29" s="174">
        <v>1517</v>
      </c>
      <c r="E29" s="174">
        <v>1461</v>
      </c>
      <c r="F29" s="169">
        <v>56</v>
      </c>
      <c r="G29" s="170">
        <v>0.96308503625576791</v>
      </c>
      <c r="H29" s="181"/>
      <c r="I29" s="485"/>
      <c r="J29" s="487"/>
      <c r="K29" s="487"/>
      <c r="L29" s="487"/>
      <c r="M29" s="489"/>
      <c r="N29" s="181"/>
      <c r="O29" s="75"/>
      <c r="P29" s="74"/>
    </row>
    <row r="30" spans="1:17" x14ac:dyDescent="0.25">
      <c r="A30" s="76"/>
      <c r="B30" s="181"/>
      <c r="C30" s="184"/>
      <c r="D30" s="185"/>
      <c r="E30" s="185"/>
      <c r="F30" s="185"/>
      <c r="G30" s="186"/>
      <c r="H30" s="181"/>
      <c r="I30" s="181"/>
      <c r="J30" s="181"/>
      <c r="K30" s="181"/>
      <c r="L30" s="181"/>
      <c r="M30" s="181"/>
      <c r="N30" s="181"/>
      <c r="O30" s="4"/>
    </row>
    <row r="31" spans="1:17" x14ac:dyDescent="0.25">
      <c r="A31" s="76"/>
      <c r="B31" s="181"/>
      <c r="C31" s="184"/>
      <c r="D31" s="185"/>
      <c r="E31" s="185"/>
      <c r="F31" s="185"/>
      <c r="G31" s="186"/>
      <c r="H31" s="181"/>
      <c r="I31" s="181"/>
      <c r="J31" s="181"/>
      <c r="K31" s="181"/>
      <c r="L31" s="181"/>
      <c r="M31" s="181"/>
      <c r="N31" s="181"/>
      <c r="O31" s="4"/>
    </row>
    <row r="32" spans="1:17" x14ac:dyDescent="0.25">
      <c r="A32" s="76"/>
      <c r="B32" s="181"/>
      <c r="C32" s="184"/>
      <c r="D32" s="185"/>
      <c r="E32" s="185"/>
      <c r="F32" s="185"/>
      <c r="G32" s="186"/>
      <c r="H32" s="181"/>
      <c r="I32" s="181"/>
      <c r="J32" s="181"/>
      <c r="K32" s="181"/>
      <c r="L32" s="181"/>
      <c r="M32" s="181"/>
      <c r="N32" s="181"/>
      <c r="O32" s="4"/>
    </row>
    <row r="33" spans="1:15" ht="15.75" thickBot="1" x14ac:dyDescent="0.3">
      <c r="A33" s="118"/>
      <c r="B33" s="119"/>
      <c r="C33" s="119"/>
      <c r="D33" s="119"/>
      <c r="E33" s="119"/>
      <c r="F33" s="119"/>
      <c r="G33" s="187"/>
      <c r="H33" s="119"/>
      <c r="I33" s="119"/>
      <c r="J33" s="119"/>
      <c r="K33" s="119"/>
      <c r="L33" s="187"/>
      <c r="M33" s="2"/>
      <c r="N33" s="119"/>
      <c r="O33" s="120"/>
    </row>
    <row r="34" spans="1:15" ht="15.75" thickTop="1" x14ac:dyDescent="0.25">
      <c r="C34" s="74"/>
      <c r="D34" s="74"/>
      <c r="E34" s="74"/>
      <c r="F34" s="74"/>
      <c r="G34" s="74"/>
    </row>
  </sheetData>
  <mergeCells count="15">
    <mergeCell ref="C7:G7"/>
    <mergeCell ref="I7:M7"/>
    <mergeCell ref="A1:O1"/>
    <mergeCell ref="A2:O2"/>
    <mergeCell ref="A3:O3"/>
    <mergeCell ref="A4:O4"/>
    <mergeCell ref="C5:M5"/>
    <mergeCell ref="C15:G15"/>
    <mergeCell ref="I15:M15"/>
    <mergeCell ref="C23:G23"/>
    <mergeCell ref="I27:I29"/>
    <mergeCell ref="J28:J29"/>
    <mergeCell ref="K28:K29"/>
    <mergeCell ref="L28:L29"/>
    <mergeCell ref="M28:M29"/>
  </mergeCells>
  <pageMargins left="0.75" right="0.75" top="1" bottom="1" header="0.5" footer="0.5"/>
  <pageSetup paperSize="9" scale="96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showGridLines="0" zoomScale="106" zoomScaleNormal="106" workbookViewId="0">
      <selection activeCell="A3" sqref="A3:S3"/>
    </sheetView>
  </sheetViews>
  <sheetFormatPr baseColWidth="10" defaultRowHeight="15" x14ac:dyDescent="0.25"/>
  <cols>
    <col min="1" max="1" width="4.7109375" style="188" customWidth="1"/>
    <col min="2" max="2" width="11.42578125" style="209" customWidth="1"/>
    <col min="3" max="5" width="11.42578125" style="188" customWidth="1"/>
    <col min="6" max="6" width="11.42578125" style="211" customWidth="1"/>
    <col min="7" max="7" width="2.5703125" style="188" customWidth="1"/>
    <col min="8" max="8" width="13.140625" style="209" customWidth="1"/>
    <col min="9" max="11" width="11.42578125" style="188" customWidth="1"/>
    <col min="12" max="12" width="11.42578125" style="211" customWidth="1"/>
    <col min="13" max="13" width="2.5703125" style="188" customWidth="1"/>
    <col min="14" max="14" width="17.140625" style="209" customWidth="1"/>
    <col min="15" max="17" width="11.42578125" style="188" customWidth="1"/>
    <col min="18" max="18" width="11.5703125" style="211" customWidth="1"/>
    <col min="19" max="19" width="4.7109375" style="188" customWidth="1"/>
    <col min="20" max="16384" width="11.42578125" style="188"/>
  </cols>
  <sheetData>
    <row r="1" spans="1:19" ht="21" customHeight="1" thickTop="1" x14ac:dyDescent="0.25">
      <c r="A1" s="550" t="s">
        <v>7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  <c r="R1" s="551"/>
      <c r="S1" s="552"/>
    </row>
    <row r="2" spans="1:19" ht="15" customHeight="1" x14ac:dyDescent="0.25">
      <c r="A2" s="553" t="s">
        <v>6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5"/>
    </row>
    <row r="3" spans="1:19" ht="15" customHeight="1" x14ac:dyDescent="0.25">
      <c r="A3" s="553" t="s">
        <v>37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5"/>
    </row>
    <row r="4" spans="1:19" ht="13.5" customHeight="1" thickBot="1" x14ac:dyDescent="0.3">
      <c r="A4" s="556" t="s">
        <v>79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8"/>
    </row>
    <row r="5" spans="1:19" ht="16.5" customHeight="1" thickBot="1" x14ac:dyDescent="0.3">
      <c r="A5" s="189"/>
      <c r="B5" s="559" t="s">
        <v>80</v>
      </c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1"/>
      <c r="S5" s="190"/>
    </row>
    <row r="6" spans="1:19" ht="13.5" customHeight="1" thickBot="1" x14ac:dyDescent="0.3">
      <c r="A6" s="189"/>
      <c r="B6" s="191"/>
      <c r="C6" s="192"/>
      <c r="D6" s="192"/>
      <c r="E6" s="192"/>
      <c r="F6" s="193"/>
      <c r="G6" s="192"/>
      <c r="H6" s="194"/>
      <c r="I6" s="192"/>
      <c r="J6" s="192"/>
      <c r="K6" s="192"/>
      <c r="L6" s="193"/>
      <c r="M6" s="192"/>
      <c r="N6" s="194"/>
      <c r="O6" s="192"/>
      <c r="P6" s="192"/>
      <c r="Q6" s="192"/>
      <c r="R6" s="193"/>
      <c r="S6" s="190"/>
    </row>
    <row r="7" spans="1:19" ht="16.5" customHeight="1" thickBot="1" x14ac:dyDescent="0.3">
      <c r="A7" s="189"/>
      <c r="B7" s="502" t="s">
        <v>81</v>
      </c>
      <c r="C7" s="503"/>
      <c r="D7" s="503"/>
      <c r="E7" s="503"/>
      <c r="F7" s="503"/>
      <c r="G7" s="503"/>
      <c r="H7" s="503"/>
      <c r="I7" s="503"/>
      <c r="J7" s="503"/>
      <c r="K7" s="503"/>
      <c r="L7" s="503"/>
      <c r="M7" s="503"/>
      <c r="N7" s="503"/>
      <c r="O7" s="503"/>
      <c r="P7" s="503"/>
      <c r="Q7" s="503"/>
      <c r="R7" s="504"/>
      <c r="S7" s="190"/>
    </row>
    <row r="8" spans="1:19" ht="13.5" customHeight="1" thickBot="1" x14ac:dyDescent="0.3">
      <c r="A8" s="189"/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0"/>
    </row>
    <row r="9" spans="1:19" ht="15.75" thickBot="1" x14ac:dyDescent="0.3">
      <c r="A9" s="189"/>
      <c r="B9" s="512" t="s">
        <v>82</v>
      </c>
      <c r="C9" s="513"/>
      <c r="D9" s="513"/>
      <c r="E9" s="513"/>
      <c r="F9" s="514"/>
      <c r="G9" s="196"/>
      <c r="H9" s="512" t="s">
        <v>83</v>
      </c>
      <c r="I9" s="513"/>
      <c r="J9" s="513"/>
      <c r="K9" s="513"/>
      <c r="L9" s="514"/>
      <c r="M9" s="196"/>
      <c r="N9" s="512" t="s">
        <v>84</v>
      </c>
      <c r="O9" s="513"/>
      <c r="P9" s="513"/>
      <c r="Q9" s="513"/>
      <c r="R9" s="514"/>
      <c r="S9" s="190"/>
    </row>
    <row r="10" spans="1:19" ht="15.75" thickBot="1" x14ac:dyDescent="0.3">
      <c r="A10" s="189"/>
      <c r="B10" s="197" t="s">
        <v>85</v>
      </c>
      <c r="C10" s="111" t="s">
        <v>3</v>
      </c>
      <c r="D10" s="111" t="s">
        <v>2</v>
      </c>
      <c r="E10" s="111" t="s">
        <v>1</v>
      </c>
      <c r="F10" s="198" t="s">
        <v>0</v>
      </c>
      <c r="G10" s="192"/>
      <c r="H10" s="199" t="s">
        <v>85</v>
      </c>
      <c r="I10" s="111" t="s">
        <v>3</v>
      </c>
      <c r="J10" s="111" t="s">
        <v>2</v>
      </c>
      <c r="K10" s="111" t="s">
        <v>1</v>
      </c>
      <c r="L10" s="198" t="s">
        <v>0</v>
      </c>
      <c r="M10" s="192"/>
      <c r="N10" s="199" t="s">
        <v>85</v>
      </c>
      <c r="O10" s="111" t="s">
        <v>3</v>
      </c>
      <c r="P10" s="111" t="s">
        <v>2</v>
      </c>
      <c r="Q10" s="111" t="s">
        <v>1</v>
      </c>
      <c r="R10" s="198" t="s">
        <v>0</v>
      </c>
      <c r="S10" s="190"/>
    </row>
    <row r="11" spans="1:19" ht="18" thickTop="1" thickBot="1" x14ac:dyDescent="0.3">
      <c r="A11" s="189"/>
      <c r="B11" s="200" t="s">
        <v>82</v>
      </c>
      <c r="C11" s="201">
        <v>475</v>
      </c>
      <c r="D11" s="201">
        <v>453</v>
      </c>
      <c r="E11" s="201">
        <v>22</v>
      </c>
      <c r="F11" s="202">
        <v>0.9536842105263158</v>
      </c>
      <c r="G11" s="192"/>
      <c r="H11" s="203" t="s">
        <v>83</v>
      </c>
      <c r="I11" s="201">
        <v>796</v>
      </c>
      <c r="J11" s="201">
        <v>782</v>
      </c>
      <c r="K11" s="201">
        <v>14</v>
      </c>
      <c r="L11" s="202">
        <v>0.98241206030150752</v>
      </c>
      <c r="M11" s="192"/>
      <c r="N11" s="203" t="s">
        <v>84</v>
      </c>
      <c r="O11" s="201">
        <v>906</v>
      </c>
      <c r="P11" s="201">
        <v>881</v>
      </c>
      <c r="Q11" s="201">
        <v>25</v>
      </c>
      <c r="R11" s="202">
        <v>0.97240618101545251</v>
      </c>
      <c r="S11" s="190"/>
    </row>
    <row r="12" spans="1:19" ht="26.25" thickTop="1" thickBot="1" x14ac:dyDescent="0.3">
      <c r="A12" s="189"/>
      <c r="B12" s="204" t="s">
        <v>86</v>
      </c>
      <c r="C12" s="201">
        <v>102</v>
      </c>
      <c r="D12" s="201">
        <v>99</v>
      </c>
      <c r="E12" s="201">
        <v>3</v>
      </c>
      <c r="F12" s="202">
        <v>0.97058823529411764</v>
      </c>
      <c r="G12" s="192"/>
      <c r="H12" s="204" t="s">
        <v>87</v>
      </c>
      <c r="I12" s="201">
        <v>50</v>
      </c>
      <c r="J12" s="201">
        <v>48</v>
      </c>
      <c r="K12" s="201">
        <v>2</v>
      </c>
      <c r="L12" s="202">
        <v>0.96</v>
      </c>
      <c r="M12" s="192"/>
      <c r="N12" s="204" t="s">
        <v>88</v>
      </c>
      <c r="O12" s="201">
        <v>129</v>
      </c>
      <c r="P12" s="201">
        <v>124</v>
      </c>
      <c r="Q12" s="201">
        <v>5</v>
      </c>
      <c r="R12" s="202">
        <v>0.96124031007751942</v>
      </c>
      <c r="S12" s="190"/>
    </row>
    <row r="13" spans="1:19" ht="18" thickTop="1" thickBot="1" x14ac:dyDescent="0.3">
      <c r="A13" s="189"/>
      <c r="B13" s="204" t="s">
        <v>89</v>
      </c>
      <c r="C13" s="201">
        <v>96</v>
      </c>
      <c r="D13" s="201">
        <v>94</v>
      </c>
      <c r="E13" s="201">
        <v>2</v>
      </c>
      <c r="F13" s="202">
        <v>0.97916666666666663</v>
      </c>
      <c r="G13" s="192"/>
      <c r="H13" s="204" t="s">
        <v>90</v>
      </c>
      <c r="I13" s="201">
        <v>89</v>
      </c>
      <c r="J13" s="201">
        <v>88</v>
      </c>
      <c r="K13" s="201">
        <v>1</v>
      </c>
      <c r="L13" s="202">
        <v>0.9887640449438202</v>
      </c>
      <c r="M13" s="192"/>
      <c r="N13" s="204" t="s">
        <v>91</v>
      </c>
      <c r="O13" s="201">
        <v>153</v>
      </c>
      <c r="P13" s="201">
        <v>149</v>
      </c>
      <c r="Q13" s="201">
        <v>4</v>
      </c>
      <c r="R13" s="202">
        <v>0.97385620915032678</v>
      </c>
      <c r="S13" s="190"/>
    </row>
    <row r="14" spans="1:19" ht="26.25" thickTop="1" thickBot="1" x14ac:dyDescent="0.3">
      <c r="A14" s="189"/>
      <c r="B14" s="204" t="s">
        <v>92</v>
      </c>
      <c r="C14" s="201">
        <v>59</v>
      </c>
      <c r="D14" s="201">
        <v>56</v>
      </c>
      <c r="E14" s="201">
        <v>3</v>
      </c>
      <c r="F14" s="202">
        <v>0.94915254237288138</v>
      </c>
      <c r="G14" s="192"/>
      <c r="H14" s="204" t="s">
        <v>93</v>
      </c>
      <c r="I14" s="201">
        <v>73</v>
      </c>
      <c r="J14" s="201">
        <v>70</v>
      </c>
      <c r="K14" s="201">
        <v>3</v>
      </c>
      <c r="L14" s="202">
        <v>0.95890410958904104</v>
      </c>
      <c r="M14" s="192"/>
      <c r="N14" s="204" t="s">
        <v>94</v>
      </c>
      <c r="O14" s="201">
        <v>39</v>
      </c>
      <c r="P14" s="201">
        <v>34</v>
      </c>
      <c r="Q14" s="201">
        <v>5</v>
      </c>
      <c r="R14" s="202">
        <v>0.87179487179487181</v>
      </c>
      <c r="S14" s="190"/>
    </row>
    <row r="15" spans="1:19" s="206" customFormat="1" ht="18" thickTop="1" thickBot="1" x14ac:dyDescent="0.3">
      <c r="A15" s="189"/>
      <c r="B15" s="205" t="s">
        <v>12</v>
      </c>
      <c r="C15" s="168">
        <v>732</v>
      </c>
      <c r="D15" s="168">
        <v>702</v>
      </c>
      <c r="E15" s="169">
        <v>30</v>
      </c>
      <c r="F15" s="170">
        <v>0.95901639344262291</v>
      </c>
      <c r="G15" s="192"/>
      <c r="H15" s="204" t="s">
        <v>95</v>
      </c>
      <c r="I15" s="201">
        <v>152</v>
      </c>
      <c r="J15" s="201">
        <v>144</v>
      </c>
      <c r="K15" s="201">
        <v>8</v>
      </c>
      <c r="L15" s="202">
        <v>0.94736842105263153</v>
      </c>
      <c r="M15" s="192"/>
      <c r="N15" s="204" t="s">
        <v>96</v>
      </c>
      <c r="O15" s="201">
        <v>58</v>
      </c>
      <c r="P15" s="201">
        <v>58</v>
      </c>
      <c r="Q15" s="201">
        <v>0</v>
      </c>
      <c r="R15" s="202">
        <v>1</v>
      </c>
      <c r="S15" s="190"/>
    </row>
    <row r="16" spans="1:19" ht="15.75" thickBot="1" x14ac:dyDescent="0.3">
      <c r="A16" s="189"/>
      <c r="B16" s="207"/>
      <c r="C16" s="192"/>
      <c r="D16" s="192"/>
      <c r="E16" s="192"/>
      <c r="F16" s="193"/>
      <c r="G16" s="192"/>
      <c r="H16" s="208" t="s">
        <v>12</v>
      </c>
      <c r="I16" s="168">
        <v>1160</v>
      </c>
      <c r="J16" s="168">
        <v>1132</v>
      </c>
      <c r="K16" s="169">
        <v>28</v>
      </c>
      <c r="L16" s="170">
        <v>0.97586206896551719</v>
      </c>
      <c r="M16" s="192"/>
      <c r="N16" s="208" t="s">
        <v>12</v>
      </c>
      <c r="O16" s="168">
        <v>1285</v>
      </c>
      <c r="P16" s="168">
        <v>1246</v>
      </c>
      <c r="Q16" s="169">
        <v>39</v>
      </c>
      <c r="R16" s="170">
        <v>0.96964980544747081</v>
      </c>
      <c r="S16" s="190"/>
    </row>
    <row r="17" spans="1:19" ht="15.75" thickBot="1" x14ac:dyDescent="0.3">
      <c r="A17" s="189"/>
      <c r="B17" s="512" t="s">
        <v>97</v>
      </c>
      <c r="C17" s="513"/>
      <c r="D17" s="513"/>
      <c r="E17" s="513"/>
      <c r="F17" s="515"/>
      <c r="G17" s="192"/>
      <c r="H17" s="194"/>
      <c r="I17" s="192"/>
      <c r="J17" s="192"/>
      <c r="K17" s="192"/>
      <c r="L17" s="193"/>
      <c r="M17" s="192"/>
      <c r="O17" s="210"/>
      <c r="P17" s="210"/>
      <c r="Q17" s="210"/>
      <c r="S17" s="190"/>
    </row>
    <row r="18" spans="1:19" ht="15.75" thickBot="1" x14ac:dyDescent="0.3">
      <c r="A18" s="189"/>
      <c r="B18" s="212" t="s">
        <v>85</v>
      </c>
      <c r="C18" s="213" t="s">
        <v>3</v>
      </c>
      <c r="D18" s="111" t="s">
        <v>2</v>
      </c>
      <c r="E18" s="111" t="s">
        <v>1</v>
      </c>
      <c r="F18" s="198" t="s">
        <v>0</v>
      </c>
      <c r="G18" s="192"/>
      <c r="M18" s="192"/>
      <c r="O18" s="210"/>
      <c r="P18" s="210"/>
      <c r="Q18" s="210"/>
      <c r="S18" s="190"/>
    </row>
    <row r="19" spans="1:19" ht="18" thickTop="1" thickBot="1" x14ac:dyDescent="0.3">
      <c r="A19" s="189"/>
      <c r="B19" s="203" t="s">
        <v>97</v>
      </c>
      <c r="C19" s="201">
        <v>520</v>
      </c>
      <c r="D19" s="201">
        <v>507</v>
      </c>
      <c r="E19" s="201">
        <v>13</v>
      </c>
      <c r="F19" s="202">
        <v>0.97499999999999998</v>
      </c>
      <c r="G19" s="192"/>
      <c r="M19" s="192"/>
      <c r="S19" s="190"/>
    </row>
    <row r="20" spans="1:19" ht="26.25" thickTop="1" thickBot="1" x14ac:dyDescent="0.3">
      <c r="A20" s="189"/>
      <c r="B20" s="204" t="s">
        <v>98</v>
      </c>
      <c r="C20" s="201">
        <v>149</v>
      </c>
      <c r="D20" s="201">
        <v>140</v>
      </c>
      <c r="E20" s="201">
        <v>9</v>
      </c>
      <c r="F20" s="202">
        <v>0.93959731543624159</v>
      </c>
      <c r="G20" s="192"/>
      <c r="H20" s="516" t="s">
        <v>99</v>
      </c>
      <c r="I20" s="214" t="s">
        <v>3</v>
      </c>
      <c r="J20" s="215" t="s">
        <v>2</v>
      </c>
      <c r="K20" s="216" t="s">
        <v>1</v>
      </c>
      <c r="L20" s="217" t="s">
        <v>0</v>
      </c>
      <c r="M20" s="192"/>
      <c r="S20" s="190"/>
    </row>
    <row r="21" spans="1:19" ht="26.25" thickTop="1" thickBot="1" x14ac:dyDescent="0.3">
      <c r="A21" s="189"/>
      <c r="B21" s="204" t="s">
        <v>100</v>
      </c>
      <c r="C21" s="201">
        <v>302</v>
      </c>
      <c r="D21" s="201">
        <v>302</v>
      </c>
      <c r="E21" s="201">
        <v>0</v>
      </c>
      <c r="F21" s="202">
        <v>1</v>
      </c>
      <c r="G21" s="192"/>
      <c r="H21" s="517"/>
      <c r="I21" s="531">
        <v>4148</v>
      </c>
      <c r="J21" s="531">
        <v>4029</v>
      </c>
      <c r="K21" s="524">
        <v>119</v>
      </c>
      <c r="L21" s="526">
        <v>0.97131147540983609</v>
      </c>
      <c r="M21" s="192"/>
      <c r="S21" s="190"/>
    </row>
    <row r="22" spans="1:19" ht="16.5" thickTop="1" thickBot="1" x14ac:dyDescent="0.3">
      <c r="A22" s="189"/>
      <c r="B22" s="208" t="s">
        <v>12</v>
      </c>
      <c r="C22" s="168">
        <v>971</v>
      </c>
      <c r="D22" s="168">
        <v>949</v>
      </c>
      <c r="E22" s="169">
        <v>22</v>
      </c>
      <c r="F22" s="170">
        <v>0.97734294541709577</v>
      </c>
      <c r="G22" s="192"/>
      <c r="H22" s="521"/>
      <c r="I22" s="532"/>
      <c r="J22" s="532"/>
      <c r="K22" s="525"/>
      <c r="L22" s="527"/>
      <c r="M22" s="192"/>
      <c r="S22" s="190"/>
    </row>
    <row r="23" spans="1:19" x14ac:dyDescent="0.25">
      <c r="A23" s="189"/>
      <c r="B23" s="218"/>
      <c r="C23" s="219"/>
      <c r="D23" s="219"/>
      <c r="E23" s="219"/>
      <c r="F23" s="220"/>
      <c r="G23" s="192"/>
      <c r="H23" s="188"/>
      <c r="L23" s="188"/>
      <c r="M23" s="192"/>
      <c r="N23" s="194"/>
      <c r="O23" s="192"/>
      <c r="P23" s="192"/>
      <c r="Q23" s="192"/>
      <c r="R23" s="193"/>
      <c r="S23" s="190"/>
    </row>
    <row r="24" spans="1:19" x14ac:dyDescent="0.25">
      <c r="A24" s="189"/>
      <c r="B24" s="218"/>
      <c r="C24" s="219"/>
      <c r="D24" s="219"/>
      <c r="E24" s="219"/>
      <c r="F24" s="220"/>
      <c r="G24" s="192"/>
      <c r="H24" s="188"/>
      <c r="L24" s="188"/>
      <c r="M24" s="192"/>
      <c r="N24" s="194"/>
      <c r="O24" s="192"/>
      <c r="P24" s="192"/>
      <c r="Q24" s="192"/>
      <c r="R24" s="193"/>
      <c r="S24" s="190"/>
    </row>
    <row r="25" spans="1:19" ht="15.75" thickBot="1" x14ac:dyDescent="0.3">
      <c r="A25" s="189"/>
      <c r="B25" s="221"/>
      <c r="C25" s="222"/>
      <c r="D25" s="222"/>
      <c r="E25" s="222"/>
      <c r="F25" s="223"/>
      <c r="G25" s="192"/>
      <c r="H25" s="194"/>
      <c r="I25" s="192"/>
      <c r="J25" s="192"/>
      <c r="K25" s="192"/>
      <c r="L25" s="193"/>
      <c r="M25" s="192"/>
      <c r="N25" s="194"/>
      <c r="O25" s="192"/>
      <c r="P25" s="192"/>
      <c r="Q25" s="192"/>
      <c r="R25" s="193"/>
      <c r="S25" s="190"/>
    </row>
    <row r="26" spans="1:19" ht="15.75" thickBot="1" x14ac:dyDescent="0.3">
      <c r="A26" s="189"/>
      <c r="B26" s="502" t="s">
        <v>101</v>
      </c>
      <c r="C26" s="503"/>
      <c r="D26" s="503"/>
      <c r="E26" s="503"/>
      <c r="F26" s="503"/>
      <c r="G26" s="503"/>
      <c r="H26" s="503"/>
      <c r="I26" s="503"/>
      <c r="J26" s="503"/>
      <c r="K26" s="503"/>
      <c r="L26" s="503"/>
      <c r="M26" s="503"/>
      <c r="N26" s="503"/>
      <c r="O26" s="503"/>
      <c r="P26" s="503"/>
      <c r="Q26" s="503"/>
      <c r="R26" s="504"/>
      <c r="S26" s="190"/>
    </row>
    <row r="27" spans="1:19" ht="15.75" thickBot="1" x14ac:dyDescent="0.3">
      <c r="A27" s="189"/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0"/>
    </row>
    <row r="28" spans="1:19" ht="15.75" thickBot="1" x14ac:dyDescent="0.3">
      <c r="A28" s="189"/>
      <c r="B28" s="512" t="s">
        <v>102</v>
      </c>
      <c r="C28" s="513"/>
      <c r="D28" s="513"/>
      <c r="E28" s="513"/>
      <c r="F28" s="514"/>
      <c r="G28" s="196"/>
      <c r="H28" s="512" t="s">
        <v>103</v>
      </c>
      <c r="I28" s="513"/>
      <c r="J28" s="513"/>
      <c r="K28" s="513"/>
      <c r="L28" s="514"/>
      <c r="M28" s="196"/>
      <c r="N28" s="512" t="s">
        <v>104</v>
      </c>
      <c r="O28" s="513"/>
      <c r="P28" s="513"/>
      <c r="Q28" s="513"/>
      <c r="R28" s="514"/>
      <c r="S28" s="190"/>
    </row>
    <row r="29" spans="1:19" ht="15.75" thickBot="1" x14ac:dyDescent="0.3">
      <c r="A29" s="189"/>
      <c r="B29" s="199" t="s">
        <v>85</v>
      </c>
      <c r="C29" s="111" t="s">
        <v>3</v>
      </c>
      <c r="D29" s="111" t="s">
        <v>2</v>
      </c>
      <c r="E29" s="111" t="s">
        <v>1</v>
      </c>
      <c r="F29" s="198" t="s">
        <v>0</v>
      </c>
      <c r="G29" s="192"/>
      <c r="H29" s="199" t="s">
        <v>85</v>
      </c>
      <c r="I29" s="111" t="s">
        <v>3</v>
      </c>
      <c r="J29" s="111" t="s">
        <v>2</v>
      </c>
      <c r="K29" s="111" t="s">
        <v>1</v>
      </c>
      <c r="L29" s="198" t="s">
        <v>0</v>
      </c>
      <c r="M29" s="192"/>
      <c r="N29" s="199" t="s">
        <v>85</v>
      </c>
      <c r="O29" s="111" t="s">
        <v>3</v>
      </c>
      <c r="P29" s="111" t="s">
        <v>2</v>
      </c>
      <c r="Q29" s="111" t="s">
        <v>1</v>
      </c>
      <c r="R29" s="198" t="s">
        <v>0</v>
      </c>
      <c r="S29" s="190"/>
    </row>
    <row r="30" spans="1:19" ht="18" thickTop="1" thickBot="1" x14ac:dyDescent="0.3">
      <c r="A30" s="189"/>
      <c r="B30" s="224" t="s">
        <v>102</v>
      </c>
      <c r="C30" s="201">
        <v>681</v>
      </c>
      <c r="D30" s="201">
        <v>670</v>
      </c>
      <c r="E30" s="201">
        <v>11</v>
      </c>
      <c r="F30" s="202">
        <v>0.98384728340675476</v>
      </c>
      <c r="G30" s="192"/>
      <c r="H30" s="203" t="s">
        <v>103</v>
      </c>
      <c r="I30" s="201">
        <v>171</v>
      </c>
      <c r="J30" s="201">
        <v>169</v>
      </c>
      <c r="K30" s="201">
        <v>2</v>
      </c>
      <c r="L30" s="202">
        <v>0.98830409356725146</v>
      </c>
      <c r="M30" s="192"/>
      <c r="N30" s="203" t="s">
        <v>104</v>
      </c>
      <c r="O30" s="201">
        <v>222</v>
      </c>
      <c r="P30" s="201">
        <v>211</v>
      </c>
      <c r="Q30" s="201">
        <v>11</v>
      </c>
      <c r="R30" s="202">
        <v>0.9504504504504504</v>
      </c>
      <c r="S30" s="190"/>
    </row>
    <row r="31" spans="1:19" ht="18" thickTop="1" thickBot="1" x14ac:dyDescent="0.3">
      <c r="A31" s="189"/>
      <c r="B31" s="200" t="s">
        <v>105</v>
      </c>
      <c r="C31" s="201">
        <v>7</v>
      </c>
      <c r="D31" s="201">
        <v>7</v>
      </c>
      <c r="E31" s="201">
        <v>0</v>
      </c>
      <c r="F31" s="202">
        <v>1</v>
      </c>
      <c r="G31" s="192"/>
      <c r="H31" s="204" t="s">
        <v>106</v>
      </c>
      <c r="I31" s="201">
        <v>55</v>
      </c>
      <c r="J31" s="201">
        <v>53</v>
      </c>
      <c r="K31" s="201">
        <v>2</v>
      </c>
      <c r="L31" s="202">
        <v>0.96363636363636362</v>
      </c>
      <c r="M31" s="192"/>
      <c r="N31" s="204" t="s">
        <v>107</v>
      </c>
      <c r="O31" s="201">
        <v>75</v>
      </c>
      <c r="P31" s="201">
        <v>74</v>
      </c>
      <c r="Q31" s="201">
        <v>1</v>
      </c>
      <c r="R31" s="202">
        <v>0.98666666666666669</v>
      </c>
      <c r="S31" s="190"/>
    </row>
    <row r="32" spans="1:19" ht="18" thickTop="1" thickBot="1" x14ac:dyDescent="0.3">
      <c r="A32" s="189"/>
      <c r="B32" s="204" t="s">
        <v>108</v>
      </c>
      <c r="C32" s="201">
        <v>45</v>
      </c>
      <c r="D32" s="201">
        <v>45</v>
      </c>
      <c r="E32" s="201">
        <v>0</v>
      </c>
      <c r="F32" s="202">
        <v>1</v>
      </c>
      <c r="G32" s="192"/>
      <c r="H32" s="204" t="s">
        <v>109</v>
      </c>
      <c r="I32" s="201">
        <v>34</v>
      </c>
      <c r="J32" s="201">
        <v>34</v>
      </c>
      <c r="K32" s="201">
        <v>0</v>
      </c>
      <c r="L32" s="202">
        <v>1</v>
      </c>
      <c r="M32" s="192"/>
      <c r="N32" s="204" t="s">
        <v>110</v>
      </c>
      <c r="O32" s="201">
        <v>84</v>
      </c>
      <c r="P32" s="201">
        <v>82</v>
      </c>
      <c r="Q32" s="201">
        <v>2</v>
      </c>
      <c r="R32" s="202">
        <v>0.97619047619047616</v>
      </c>
      <c r="S32" s="190"/>
    </row>
    <row r="33" spans="1:19" ht="16.5" thickTop="1" thickBot="1" x14ac:dyDescent="0.3">
      <c r="A33" s="189"/>
      <c r="B33" s="204" t="s">
        <v>111</v>
      </c>
      <c r="C33" s="201">
        <v>128</v>
      </c>
      <c r="D33" s="201">
        <v>125</v>
      </c>
      <c r="E33" s="201">
        <v>3</v>
      </c>
      <c r="F33" s="202">
        <v>0.9765625</v>
      </c>
      <c r="G33" s="192"/>
      <c r="H33" s="204" t="s">
        <v>112</v>
      </c>
      <c r="I33" s="201">
        <v>16</v>
      </c>
      <c r="J33" s="201">
        <v>16</v>
      </c>
      <c r="K33" s="201">
        <v>0</v>
      </c>
      <c r="L33" s="202">
        <v>1</v>
      </c>
      <c r="M33" s="192"/>
      <c r="N33" s="208" t="s">
        <v>12</v>
      </c>
      <c r="O33" s="168">
        <v>381</v>
      </c>
      <c r="P33" s="168">
        <v>367</v>
      </c>
      <c r="Q33" s="169">
        <v>14</v>
      </c>
      <c r="R33" s="170">
        <v>0.96325459317585305</v>
      </c>
      <c r="S33" s="190"/>
    </row>
    <row r="34" spans="1:19" ht="26.25" thickTop="1" thickBot="1" x14ac:dyDescent="0.3">
      <c r="A34" s="189"/>
      <c r="B34" s="204" t="s">
        <v>113</v>
      </c>
      <c r="C34" s="201">
        <v>62</v>
      </c>
      <c r="D34" s="201">
        <v>60</v>
      </c>
      <c r="E34" s="201">
        <v>2</v>
      </c>
      <c r="F34" s="202">
        <v>0.967741935483871</v>
      </c>
      <c r="G34" s="192"/>
      <c r="H34" s="204" t="s">
        <v>114</v>
      </c>
      <c r="I34" s="201">
        <v>25</v>
      </c>
      <c r="J34" s="201">
        <v>25</v>
      </c>
      <c r="K34" s="201">
        <v>0</v>
      </c>
      <c r="L34" s="202">
        <v>1</v>
      </c>
      <c r="M34" s="192"/>
      <c r="N34" s="194"/>
      <c r="O34" s="192"/>
      <c r="P34" s="192"/>
      <c r="Q34" s="192"/>
      <c r="R34" s="193"/>
      <c r="S34" s="190"/>
    </row>
    <row r="35" spans="1:19" ht="16.5" thickTop="1" thickBot="1" x14ac:dyDescent="0.3">
      <c r="A35" s="189"/>
      <c r="B35" s="208" t="s">
        <v>12</v>
      </c>
      <c r="C35" s="168">
        <v>923</v>
      </c>
      <c r="D35" s="168">
        <v>907</v>
      </c>
      <c r="E35" s="169">
        <v>16</v>
      </c>
      <c r="F35" s="170">
        <v>0.98266522210184182</v>
      </c>
      <c r="G35" s="192"/>
      <c r="H35" s="204" t="s">
        <v>115</v>
      </c>
      <c r="I35" s="201">
        <v>38</v>
      </c>
      <c r="J35" s="201">
        <v>36</v>
      </c>
      <c r="K35" s="201">
        <v>2</v>
      </c>
      <c r="L35" s="202">
        <v>0.94736842105263153</v>
      </c>
      <c r="M35" s="192"/>
      <c r="N35" s="512" t="s">
        <v>116</v>
      </c>
      <c r="O35" s="513"/>
      <c r="P35" s="513"/>
      <c r="Q35" s="513"/>
      <c r="R35" s="515"/>
      <c r="S35" s="190"/>
    </row>
    <row r="36" spans="1:19" ht="17.25" thickBot="1" x14ac:dyDescent="0.3">
      <c r="A36" s="189"/>
      <c r="B36" s="225"/>
      <c r="C36" s="210"/>
      <c r="D36" s="210"/>
      <c r="E36" s="210"/>
      <c r="G36" s="192"/>
      <c r="H36" s="204" t="s">
        <v>117</v>
      </c>
      <c r="I36" s="201">
        <v>27</v>
      </c>
      <c r="J36" s="201">
        <v>26</v>
      </c>
      <c r="K36" s="201">
        <v>1</v>
      </c>
      <c r="L36" s="202">
        <v>0.96296296296296291</v>
      </c>
      <c r="M36" s="192"/>
      <c r="N36" s="199" t="s">
        <v>85</v>
      </c>
      <c r="O36" s="111" t="s">
        <v>3</v>
      </c>
      <c r="P36" s="111" t="s">
        <v>2</v>
      </c>
      <c r="Q36" s="111" t="s">
        <v>1</v>
      </c>
      <c r="R36" s="198" t="s">
        <v>0</v>
      </c>
      <c r="S36" s="190"/>
    </row>
    <row r="37" spans="1:19" ht="18" thickTop="1" thickBot="1" x14ac:dyDescent="0.3">
      <c r="A37" s="189"/>
      <c r="B37" s="512" t="s">
        <v>118</v>
      </c>
      <c r="C37" s="513"/>
      <c r="D37" s="513"/>
      <c r="E37" s="513"/>
      <c r="F37" s="515"/>
      <c r="G37" s="192"/>
      <c r="H37" s="204" t="s">
        <v>119</v>
      </c>
      <c r="I37" s="201">
        <v>48</v>
      </c>
      <c r="J37" s="201">
        <v>47</v>
      </c>
      <c r="K37" s="201">
        <v>1</v>
      </c>
      <c r="L37" s="202">
        <v>0.97916666666666663</v>
      </c>
      <c r="M37" s="192"/>
      <c r="N37" s="203" t="s">
        <v>116</v>
      </c>
      <c r="O37" s="201">
        <v>277</v>
      </c>
      <c r="P37" s="201">
        <v>270</v>
      </c>
      <c r="Q37" s="201">
        <v>7</v>
      </c>
      <c r="R37" s="202">
        <v>0.97472924187725629</v>
      </c>
      <c r="S37" s="190"/>
    </row>
    <row r="38" spans="1:19" ht="25.5" thickBot="1" x14ac:dyDescent="0.3">
      <c r="A38" s="189"/>
      <c r="B38" s="199" t="s">
        <v>85</v>
      </c>
      <c r="C38" s="111" t="s">
        <v>3</v>
      </c>
      <c r="D38" s="111" t="s">
        <v>2</v>
      </c>
      <c r="E38" s="111" t="s">
        <v>1</v>
      </c>
      <c r="F38" s="198" t="s">
        <v>0</v>
      </c>
      <c r="G38" s="192"/>
      <c r="H38" s="204" t="s">
        <v>120</v>
      </c>
      <c r="I38" s="201">
        <v>64</v>
      </c>
      <c r="J38" s="201">
        <v>64</v>
      </c>
      <c r="K38" s="201">
        <v>0</v>
      </c>
      <c r="L38" s="202">
        <v>1</v>
      </c>
      <c r="M38" s="192"/>
      <c r="N38" s="204" t="s">
        <v>121</v>
      </c>
      <c r="O38" s="201">
        <v>24</v>
      </c>
      <c r="P38" s="201">
        <v>23</v>
      </c>
      <c r="Q38" s="201">
        <v>1</v>
      </c>
      <c r="R38" s="202">
        <v>0.95833333333333337</v>
      </c>
      <c r="S38" s="190"/>
    </row>
    <row r="39" spans="1:19" ht="16.5" thickTop="1" thickBot="1" x14ac:dyDescent="0.3">
      <c r="A39" s="189"/>
      <c r="B39" s="203" t="s">
        <v>118</v>
      </c>
      <c r="C39" s="201">
        <v>156</v>
      </c>
      <c r="D39" s="201">
        <v>154</v>
      </c>
      <c r="E39" s="201">
        <v>2</v>
      </c>
      <c r="F39" s="202">
        <v>0.98717948717948723</v>
      </c>
      <c r="G39" s="192"/>
      <c r="H39" s="200" t="s">
        <v>122</v>
      </c>
      <c r="I39" s="201">
        <v>165</v>
      </c>
      <c r="J39" s="201">
        <v>159</v>
      </c>
      <c r="K39" s="201">
        <v>6</v>
      </c>
      <c r="L39" s="202">
        <v>0.96363636363636362</v>
      </c>
      <c r="M39" s="192"/>
      <c r="N39" s="204" t="s">
        <v>123</v>
      </c>
      <c r="O39" s="201">
        <v>65</v>
      </c>
      <c r="P39" s="201">
        <v>65</v>
      </c>
      <c r="Q39" s="201">
        <v>0</v>
      </c>
      <c r="R39" s="202">
        <v>1</v>
      </c>
      <c r="S39" s="190"/>
    </row>
    <row r="40" spans="1:19" ht="18" thickTop="1" thickBot="1" x14ac:dyDescent="0.3">
      <c r="A40" s="189"/>
      <c r="B40" s="204" t="s">
        <v>124</v>
      </c>
      <c r="C40" s="201">
        <v>56</v>
      </c>
      <c r="D40" s="201">
        <v>54</v>
      </c>
      <c r="E40" s="201">
        <v>2</v>
      </c>
      <c r="F40" s="202">
        <v>0.9642857142857143</v>
      </c>
      <c r="G40" s="192"/>
      <c r="H40" s="204" t="s">
        <v>125</v>
      </c>
      <c r="I40" s="201">
        <v>107</v>
      </c>
      <c r="J40" s="201">
        <v>106</v>
      </c>
      <c r="K40" s="201">
        <v>1</v>
      </c>
      <c r="L40" s="202">
        <v>0.99065420560747663</v>
      </c>
      <c r="M40" s="192"/>
      <c r="N40" s="204" t="s">
        <v>126</v>
      </c>
      <c r="O40" s="201">
        <v>18</v>
      </c>
      <c r="P40" s="201">
        <v>18</v>
      </c>
      <c r="Q40" s="201">
        <v>0</v>
      </c>
      <c r="R40" s="202">
        <v>1</v>
      </c>
      <c r="S40" s="190"/>
    </row>
    <row r="41" spans="1:19" ht="18" thickTop="1" thickBot="1" x14ac:dyDescent="0.3">
      <c r="A41" s="189"/>
      <c r="B41" s="204" t="s">
        <v>127</v>
      </c>
      <c r="C41" s="201">
        <v>184</v>
      </c>
      <c r="D41" s="201">
        <v>181</v>
      </c>
      <c r="E41" s="201">
        <v>3</v>
      </c>
      <c r="F41" s="202">
        <v>0.98369565217391308</v>
      </c>
      <c r="G41" s="192"/>
      <c r="H41" s="208" t="s">
        <v>12</v>
      </c>
      <c r="I41" s="168">
        <v>750</v>
      </c>
      <c r="J41" s="168">
        <v>735</v>
      </c>
      <c r="K41" s="169">
        <v>15</v>
      </c>
      <c r="L41" s="170">
        <v>0.98</v>
      </c>
      <c r="M41" s="192"/>
      <c r="N41" s="200" t="s">
        <v>128</v>
      </c>
      <c r="O41" s="201">
        <v>60</v>
      </c>
      <c r="P41" s="201">
        <v>60</v>
      </c>
      <c r="Q41" s="201">
        <v>0</v>
      </c>
      <c r="R41" s="202">
        <v>1</v>
      </c>
      <c r="S41" s="190"/>
    </row>
    <row r="42" spans="1:19" ht="16.5" thickTop="1" thickBot="1" x14ac:dyDescent="0.3">
      <c r="A42" s="189"/>
      <c r="B42" s="208" t="s">
        <v>12</v>
      </c>
      <c r="C42" s="168">
        <v>396</v>
      </c>
      <c r="D42" s="168">
        <v>389</v>
      </c>
      <c r="E42" s="169">
        <v>7</v>
      </c>
      <c r="F42" s="170">
        <v>0.98232323232323238</v>
      </c>
      <c r="G42" s="192"/>
      <c r="H42" s="194"/>
      <c r="I42" s="192"/>
      <c r="J42" s="192"/>
      <c r="K42" s="192"/>
      <c r="L42" s="193"/>
      <c r="M42" s="192"/>
      <c r="N42" s="208" t="s">
        <v>12</v>
      </c>
      <c r="O42" s="168">
        <v>444</v>
      </c>
      <c r="P42" s="168">
        <v>436</v>
      </c>
      <c r="Q42" s="169">
        <v>8</v>
      </c>
      <c r="R42" s="170">
        <v>0.98198198198198194</v>
      </c>
      <c r="S42" s="190"/>
    </row>
    <row r="43" spans="1:19" ht="15.75" thickBot="1" x14ac:dyDescent="0.3">
      <c r="A43" s="189"/>
      <c r="C43" s="210"/>
      <c r="D43" s="210"/>
      <c r="E43" s="210"/>
      <c r="G43" s="192"/>
      <c r="H43" s="546" t="s">
        <v>129</v>
      </c>
      <c r="I43" s="215" t="s">
        <v>3</v>
      </c>
      <c r="J43" s="216" t="s">
        <v>2</v>
      </c>
      <c r="K43" s="214" t="s">
        <v>1</v>
      </c>
      <c r="L43" s="226" t="s">
        <v>0</v>
      </c>
      <c r="M43" s="192"/>
      <c r="O43" s="210"/>
      <c r="P43" s="210"/>
      <c r="Q43" s="210"/>
      <c r="S43" s="190"/>
    </row>
    <row r="44" spans="1:19" ht="15.75" thickTop="1" x14ac:dyDescent="0.25">
      <c r="A44" s="189"/>
      <c r="C44" s="210"/>
      <c r="D44" s="210"/>
      <c r="E44" s="210"/>
      <c r="G44" s="192"/>
      <c r="H44" s="547"/>
      <c r="I44" s="531">
        <v>2894</v>
      </c>
      <c r="J44" s="531">
        <v>2834</v>
      </c>
      <c r="K44" s="524">
        <v>60</v>
      </c>
      <c r="L44" s="526">
        <v>0.97926744989633729</v>
      </c>
      <c r="M44" s="192"/>
      <c r="O44" s="210"/>
      <c r="P44" s="210"/>
      <c r="Q44" s="210"/>
      <c r="S44" s="190"/>
    </row>
    <row r="45" spans="1:19" ht="21" thickBot="1" x14ac:dyDescent="0.3">
      <c r="A45" s="189"/>
      <c r="B45" s="218"/>
      <c r="C45" s="219"/>
      <c r="D45" s="219"/>
      <c r="E45" s="219"/>
      <c r="F45" s="220"/>
      <c r="G45" s="227"/>
      <c r="H45" s="548"/>
      <c r="I45" s="532"/>
      <c r="J45" s="532"/>
      <c r="K45" s="525"/>
      <c r="L45" s="527"/>
      <c r="M45" s="227"/>
      <c r="O45" s="210"/>
      <c r="P45" s="210"/>
      <c r="Q45" s="210"/>
      <c r="S45" s="190"/>
    </row>
    <row r="46" spans="1:19" ht="20.25" x14ac:dyDescent="0.25">
      <c r="A46" s="189"/>
      <c r="B46" s="218"/>
      <c r="C46" s="219"/>
      <c r="D46" s="219"/>
      <c r="E46" s="219"/>
      <c r="F46" s="220"/>
      <c r="G46" s="227"/>
      <c r="H46" s="228"/>
      <c r="I46" s="229"/>
      <c r="J46" s="229"/>
      <c r="K46" s="229"/>
      <c r="L46" s="230"/>
      <c r="M46" s="227"/>
      <c r="O46" s="210"/>
      <c r="P46" s="210"/>
      <c r="Q46" s="210"/>
      <c r="S46" s="190"/>
    </row>
    <row r="47" spans="1:19" ht="21" thickBot="1" x14ac:dyDescent="0.3">
      <c r="A47" s="189"/>
      <c r="B47" s="231"/>
      <c r="C47" s="222"/>
      <c r="D47" s="222"/>
      <c r="E47" s="222"/>
      <c r="F47" s="223"/>
      <c r="G47" s="192"/>
      <c r="H47" s="194"/>
      <c r="I47" s="192"/>
      <c r="J47" s="192"/>
      <c r="K47" s="192"/>
      <c r="L47" s="193"/>
      <c r="M47" s="192"/>
      <c r="N47" s="232"/>
      <c r="O47" s="227"/>
      <c r="P47" s="227"/>
      <c r="Q47" s="227"/>
      <c r="R47" s="233"/>
      <c r="S47" s="190"/>
    </row>
    <row r="48" spans="1:19" ht="15.75" thickBot="1" x14ac:dyDescent="0.3">
      <c r="A48" s="189"/>
      <c r="B48" s="502" t="s">
        <v>130</v>
      </c>
      <c r="C48" s="503"/>
      <c r="D48" s="503"/>
      <c r="E48" s="503"/>
      <c r="F48" s="503"/>
      <c r="G48" s="503"/>
      <c r="H48" s="503"/>
      <c r="I48" s="503"/>
      <c r="J48" s="503"/>
      <c r="K48" s="503"/>
      <c r="L48" s="503"/>
      <c r="M48" s="503"/>
      <c r="N48" s="503"/>
      <c r="O48" s="503"/>
      <c r="P48" s="503"/>
      <c r="Q48" s="503"/>
      <c r="R48" s="549"/>
      <c r="S48" s="190"/>
    </row>
    <row r="49" spans="1:19" ht="15.75" thickBot="1" x14ac:dyDescent="0.3">
      <c r="A49" s="189"/>
      <c r="B49" s="195"/>
      <c r="C49" s="195"/>
      <c r="D49" s="195"/>
      <c r="E49" s="195"/>
      <c r="F49" s="195"/>
      <c r="G49" s="195"/>
      <c r="H49" s="234"/>
      <c r="I49" s="234"/>
      <c r="J49" s="234"/>
      <c r="K49" s="234"/>
      <c r="L49" s="234"/>
      <c r="M49" s="195"/>
      <c r="N49" s="195"/>
      <c r="O49" s="195"/>
      <c r="P49" s="195"/>
      <c r="Q49" s="195"/>
      <c r="R49" s="195"/>
      <c r="S49" s="190"/>
    </row>
    <row r="50" spans="1:19" ht="15.75" thickBot="1" x14ac:dyDescent="0.3">
      <c r="A50" s="189"/>
      <c r="C50" s="210"/>
      <c r="D50" s="210"/>
      <c r="E50" s="210"/>
      <c r="G50" s="192"/>
      <c r="H50" s="512" t="s">
        <v>131</v>
      </c>
      <c r="I50" s="513"/>
      <c r="J50" s="513"/>
      <c r="K50" s="513"/>
      <c r="L50" s="514"/>
      <c r="M50" s="192"/>
      <c r="O50" s="210"/>
      <c r="P50" s="210"/>
      <c r="Q50" s="210"/>
      <c r="S50" s="190"/>
    </row>
    <row r="51" spans="1:19" ht="15.75" thickBot="1" x14ac:dyDescent="0.3">
      <c r="A51" s="189"/>
      <c r="C51" s="210"/>
      <c r="D51" s="210"/>
      <c r="E51" s="210"/>
      <c r="G51" s="192"/>
      <c r="H51" s="199" t="s">
        <v>85</v>
      </c>
      <c r="I51" s="235" t="s">
        <v>3</v>
      </c>
      <c r="J51" s="214" t="s">
        <v>2</v>
      </c>
      <c r="K51" s="214" t="s">
        <v>1</v>
      </c>
      <c r="L51" s="198" t="s">
        <v>0</v>
      </c>
      <c r="M51" s="192"/>
      <c r="O51" s="210"/>
      <c r="P51" s="210"/>
      <c r="Q51" s="210"/>
      <c r="S51" s="190"/>
    </row>
    <row r="52" spans="1:19" ht="16.5" thickTop="1" thickBot="1" x14ac:dyDescent="0.3">
      <c r="A52" s="189"/>
      <c r="C52" s="210"/>
      <c r="D52" s="210"/>
      <c r="E52" s="210"/>
      <c r="G52" s="192"/>
      <c r="H52" s="224" t="s">
        <v>132</v>
      </c>
      <c r="I52" s="236">
        <v>634</v>
      </c>
      <c r="J52" s="237">
        <v>617</v>
      </c>
      <c r="K52" s="237">
        <v>17</v>
      </c>
      <c r="L52" s="202">
        <v>0.97318611987381698</v>
      </c>
      <c r="M52" s="192"/>
      <c r="O52" s="210"/>
      <c r="P52" s="210"/>
      <c r="Q52" s="210"/>
      <c r="S52" s="190"/>
    </row>
    <row r="53" spans="1:19" ht="18" thickTop="1" thickBot="1" x14ac:dyDescent="0.3">
      <c r="A53" s="189"/>
      <c r="C53" s="210"/>
      <c r="D53" s="210"/>
      <c r="E53" s="210"/>
      <c r="G53" s="192"/>
      <c r="H53" s="204" t="s">
        <v>133</v>
      </c>
      <c r="I53" s="236">
        <v>107</v>
      </c>
      <c r="J53" s="237">
        <v>104</v>
      </c>
      <c r="K53" s="237">
        <v>3</v>
      </c>
      <c r="L53" s="202">
        <v>0.9719626168224299</v>
      </c>
      <c r="M53" s="192"/>
      <c r="O53" s="210"/>
      <c r="P53" s="210"/>
      <c r="Q53" s="210"/>
      <c r="S53" s="190"/>
    </row>
    <row r="54" spans="1:19" ht="16.5" thickTop="1" thickBot="1" x14ac:dyDescent="0.3">
      <c r="A54" s="189"/>
      <c r="C54" s="210"/>
      <c r="D54" s="210"/>
      <c r="E54" s="210"/>
      <c r="G54" s="192"/>
      <c r="H54" s="204" t="s">
        <v>134</v>
      </c>
      <c r="I54" s="236">
        <v>133</v>
      </c>
      <c r="J54" s="237">
        <v>130</v>
      </c>
      <c r="K54" s="237">
        <v>3</v>
      </c>
      <c r="L54" s="202">
        <v>0.97744360902255634</v>
      </c>
      <c r="M54" s="192"/>
      <c r="O54" s="210"/>
      <c r="P54" s="210"/>
      <c r="Q54" s="210"/>
      <c r="S54" s="190"/>
    </row>
    <row r="55" spans="1:19" ht="16.5" thickTop="1" thickBot="1" x14ac:dyDescent="0.3">
      <c r="A55" s="189"/>
      <c r="C55" s="210"/>
      <c r="D55" s="210"/>
      <c r="E55" s="210"/>
      <c r="G55" s="192"/>
      <c r="H55" s="204" t="s">
        <v>135</v>
      </c>
      <c r="I55" s="236">
        <v>61</v>
      </c>
      <c r="J55" s="237">
        <v>56</v>
      </c>
      <c r="K55" s="237">
        <v>5</v>
      </c>
      <c r="L55" s="202">
        <v>0.91803278688524592</v>
      </c>
      <c r="M55" s="192"/>
      <c r="O55" s="210"/>
      <c r="P55" s="210"/>
      <c r="Q55" s="210"/>
      <c r="S55" s="190"/>
    </row>
    <row r="56" spans="1:19" ht="16.5" thickTop="1" thickBot="1" x14ac:dyDescent="0.3">
      <c r="A56" s="189"/>
      <c r="C56" s="210"/>
      <c r="D56" s="210"/>
      <c r="E56" s="210"/>
      <c r="G56" s="192"/>
      <c r="H56" s="204" t="s">
        <v>136</v>
      </c>
      <c r="I56" s="236">
        <v>57</v>
      </c>
      <c r="J56" s="237">
        <v>54</v>
      </c>
      <c r="K56" s="237">
        <v>3</v>
      </c>
      <c r="L56" s="202">
        <v>0.94736842105263153</v>
      </c>
      <c r="M56" s="192"/>
      <c r="O56" s="210"/>
      <c r="P56" s="210"/>
      <c r="Q56" s="210"/>
      <c r="S56" s="190"/>
    </row>
    <row r="57" spans="1:19" ht="18" thickTop="1" thickBot="1" x14ac:dyDescent="0.3">
      <c r="A57" s="189"/>
      <c r="C57" s="210"/>
      <c r="D57" s="210"/>
      <c r="E57" s="210"/>
      <c r="G57" s="192"/>
      <c r="H57" s="204" t="s">
        <v>137</v>
      </c>
      <c r="I57" s="236">
        <v>63</v>
      </c>
      <c r="J57" s="237">
        <v>59</v>
      </c>
      <c r="K57" s="237">
        <v>4</v>
      </c>
      <c r="L57" s="202">
        <v>0.93650793650793651</v>
      </c>
      <c r="M57" s="192"/>
      <c r="O57" s="210"/>
      <c r="P57" s="210"/>
      <c r="Q57" s="210"/>
      <c r="S57" s="190"/>
    </row>
    <row r="58" spans="1:19" ht="15.75" thickTop="1" x14ac:dyDescent="0.25">
      <c r="A58" s="189"/>
      <c r="C58" s="210"/>
      <c r="D58" s="210"/>
      <c r="E58" s="210"/>
      <c r="G58" s="192"/>
      <c r="H58" s="536" t="s">
        <v>138</v>
      </c>
      <c r="I58" s="538">
        <v>1055</v>
      </c>
      <c r="J58" s="524">
        <v>1020</v>
      </c>
      <c r="K58" s="524">
        <v>35</v>
      </c>
      <c r="L58" s="544">
        <v>0.96682464454976302</v>
      </c>
      <c r="M58" s="192"/>
      <c r="O58" s="210"/>
      <c r="P58" s="210"/>
      <c r="Q58" s="210"/>
      <c r="S58" s="190"/>
    </row>
    <row r="59" spans="1:19" ht="15.75" thickBot="1" x14ac:dyDescent="0.3">
      <c r="A59" s="189"/>
      <c r="C59" s="210"/>
      <c r="D59" s="210"/>
      <c r="E59" s="210"/>
      <c r="G59" s="192"/>
      <c r="H59" s="537"/>
      <c r="I59" s="539"/>
      <c r="J59" s="541"/>
      <c r="K59" s="541"/>
      <c r="L59" s="545"/>
      <c r="M59" s="192"/>
      <c r="O59" s="210"/>
      <c r="P59" s="210"/>
      <c r="Q59" s="210"/>
      <c r="S59" s="190"/>
    </row>
    <row r="60" spans="1:19" x14ac:dyDescent="0.25">
      <c r="A60" s="189"/>
      <c r="B60" s="218"/>
      <c r="C60" s="219"/>
      <c r="D60" s="219"/>
      <c r="E60" s="219"/>
      <c r="F60" s="220"/>
      <c r="G60" s="192"/>
      <c r="H60" s="194"/>
      <c r="I60" s="192"/>
      <c r="J60" s="192"/>
      <c r="K60" s="192"/>
      <c r="L60" s="193"/>
      <c r="M60" s="192"/>
      <c r="N60" s="194"/>
      <c r="O60" s="192"/>
      <c r="P60" s="192"/>
      <c r="Q60" s="192"/>
      <c r="R60" s="193"/>
      <c r="S60" s="190"/>
    </row>
    <row r="61" spans="1:19" ht="15.75" thickBot="1" x14ac:dyDescent="0.3">
      <c r="A61" s="189"/>
      <c r="B61" s="231"/>
      <c r="C61" s="222"/>
      <c r="D61" s="222"/>
      <c r="E61" s="222"/>
      <c r="F61" s="223"/>
      <c r="G61" s="192"/>
      <c r="H61" s="194"/>
      <c r="I61" s="192"/>
      <c r="J61" s="192"/>
      <c r="K61" s="192"/>
      <c r="L61" s="193"/>
      <c r="M61" s="192"/>
      <c r="N61" s="194"/>
      <c r="O61" s="192"/>
      <c r="P61" s="192"/>
      <c r="Q61" s="192"/>
      <c r="R61" s="193"/>
      <c r="S61" s="190"/>
    </row>
    <row r="62" spans="1:19" ht="15.75" thickBot="1" x14ac:dyDescent="0.3">
      <c r="A62" s="189"/>
      <c r="B62" s="533" t="s">
        <v>139</v>
      </c>
      <c r="C62" s="534"/>
      <c r="D62" s="534"/>
      <c r="E62" s="534"/>
      <c r="F62" s="534"/>
      <c r="G62" s="534"/>
      <c r="H62" s="534"/>
      <c r="I62" s="534"/>
      <c r="J62" s="534"/>
      <c r="K62" s="534"/>
      <c r="L62" s="534"/>
      <c r="M62" s="534"/>
      <c r="N62" s="534"/>
      <c r="O62" s="534"/>
      <c r="P62" s="534"/>
      <c r="Q62" s="534"/>
      <c r="R62" s="535"/>
      <c r="S62" s="190"/>
    </row>
    <row r="63" spans="1:19" ht="15.75" thickBot="1" x14ac:dyDescent="0.3">
      <c r="A63" s="189"/>
      <c r="B63" s="195"/>
      <c r="C63" s="195"/>
      <c r="D63" s="195"/>
      <c r="E63" s="195"/>
      <c r="F63" s="195"/>
      <c r="G63" s="195"/>
      <c r="H63" s="234"/>
      <c r="I63" s="234"/>
      <c r="J63" s="234"/>
      <c r="K63" s="234"/>
      <c r="L63" s="234"/>
      <c r="M63" s="195"/>
      <c r="N63" s="195"/>
      <c r="O63" s="195"/>
      <c r="P63" s="195"/>
      <c r="Q63" s="195"/>
      <c r="R63" s="195"/>
      <c r="S63" s="190"/>
    </row>
    <row r="64" spans="1:19" ht="15.75" thickBot="1" x14ac:dyDescent="0.3">
      <c r="A64" s="189"/>
      <c r="C64" s="210"/>
      <c r="D64" s="210"/>
      <c r="E64" s="210"/>
      <c r="G64" s="192"/>
      <c r="H64" s="512" t="s">
        <v>140</v>
      </c>
      <c r="I64" s="513"/>
      <c r="J64" s="513"/>
      <c r="K64" s="513"/>
      <c r="L64" s="514"/>
      <c r="M64" s="192"/>
      <c r="O64" s="210"/>
      <c r="P64" s="210"/>
      <c r="Q64" s="210"/>
      <c r="S64" s="190"/>
    </row>
    <row r="65" spans="1:19" ht="15.75" thickBot="1" x14ac:dyDescent="0.3">
      <c r="A65" s="189"/>
      <c r="C65" s="210"/>
      <c r="D65" s="210"/>
      <c r="E65" s="210"/>
      <c r="G65" s="192"/>
      <c r="H65" s="199" t="s">
        <v>85</v>
      </c>
      <c r="I65" s="111" t="s">
        <v>3</v>
      </c>
      <c r="J65" s="111" t="s">
        <v>2</v>
      </c>
      <c r="K65" s="111" t="s">
        <v>1</v>
      </c>
      <c r="L65" s="198" t="s">
        <v>0</v>
      </c>
      <c r="M65" s="192"/>
      <c r="O65" s="210"/>
      <c r="P65" s="210"/>
      <c r="Q65" s="210"/>
      <c r="S65" s="190"/>
    </row>
    <row r="66" spans="1:19" ht="16.5" thickTop="1" thickBot="1" x14ac:dyDescent="0.3">
      <c r="A66" s="189"/>
      <c r="C66" s="210"/>
      <c r="D66" s="210"/>
      <c r="E66" s="210"/>
      <c r="G66" s="192"/>
      <c r="H66" s="224" t="s">
        <v>140</v>
      </c>
      <c r="I66" s="201">
        <v>288</v>
      </c>
      <c r="J66" s="201">
        <v>285</v>
      </c>
      <c r="K66" s="201">
        <v>3</v>
      </c>
      <c r="L66" s="202">
        <v>0.98958333333333337</v>
      </c>
      <c r="M66" s="192"/>
      <c r="O66" s="210"/>
      <c r="P66" s="210"/>
      <c r="Q66" s="210"/>
      <c r="S66" s="190"/>
    </row>
    <row r="67" spans="1:19" ht="16.5" thickTop="1" thickBot="1" x14ac:dyDescent="0.3">
      <c r="A67" s="189"/>
      <c r="C67" s="210"/>
      <c r="D67" s="210"/>
      <c r="E67" s="210"/>
      <c r="G67" s="192"/>
      <c r="H67" s="200" t="s">
        <v>141</v>
      </c>
      <c r="I67" s="201">
        <v>31</v>
      </c>
      <c r="J67" s="201">
        <v>30</v>
      </c>
      <c r="K67" s="201">
        <v>1</v>
      </c>
      <c r="L67" s="202">
        <v>0.967741935483871</v>
      </c>
      <c r="M67" s="192"/>
      <c r="O67" s="210"/>
      <c r="P67" s="210"/>
      <c r="Q67" s="210"/>
      <c r="S67" s="190"/>
    </row>
    <row r="68" spans="1:19" ht="16.5" thickTop="1" thickBot="1" x14ac:dyDescent="0.3">
      <c r="A68" s="189"/>
      <c r="C68" s="210"/>
      <c r="D68" s="210"/>
      <c r="E68" s="210"/>
      <c r="G68" s="192"/>
      <c r="H68" s="204" t="s">
        <v>142</v>
      </c>
      <c r="I68" s="201">
        <v>67</v>
      </c>
      <c r="J68" s="201">
        <v>66</v>
      </c>
      <c r="K68" s="201">
        <v>1</v>
      </c>
      <c r="L68" s="202">
        <v>0.9850746268656716</v>
      </c>
      <c r="M68" s="192"/>
      <c r="O68" s="210"/>
      <c r="P68" s="210"/>
      <c r="Q68" s="210"/>
      <c r="S68" s="190"/>
    </row>
    <row r="69" spans="1:19" ht="18" thickTop="1" thickBot="1" x14ac:dyDescent="0.3">
      <c r="A69" s="189"/>
      <c r="C69" s="210"/>
      <c r="D69" s="210"/>
      <c r="E69" s="210"/>
      <c r="G69" s="192"/>
      <c r="H69" s="204" t="s">
        <v>143</v>
      </c>
      <c r="I69" s="201">
        <v>88</v>
      </c>
      <c r="J69" s="201">
        <v>87</v>
      </c>
      <c r="K69" s="201">
        <v>1</v>
      </c>
      <c r="L69" s="202">
        <v>0.98863636363636365</v>
      </c>
      <c r="M69" s="192"/>
      <c r="O69" s="210"/>
      <c r="P69" s="210"/>
      <c r="Q69" s="210"/>
      <c r="S69" s="190"/>
    </row>
    <row r="70" spans="1:19" ht="18" thickTop="1" thickBot="1" x14ac:dyDescent="0.3">
      <c r="A70" s="189"/>
      <c r="C70" s="210"/>
      <c r="D70" s="210"/>
      <c r="E70" s="210"/>
      <c r="G70" s="192"/>
      <c r="H70" s="204" t="s">
        <v>144</v>
      </c>
      <c r="I70" s="201">
        <v>74</v>
      </c>
      <c r="J70" s="201">
        <v>72</v>
      </c>
      <c r="K70" s="201">
        <v>2</v>
      </c>
      <c r="L70" s="202">
        <v>0.97297297297297303</v>
      </c>
      <c r="M70" s="192"/>
      <c r="O70" s="210"/>
      <c r="P70" s="210"/>
      <c r="Q70" s="210"/>
      <c r="S70" s="190"/>
    </row>
    <row r="71" spans="1:19" ht="26.25" thickTop="1" thickBot="1" x14ac:dyDescent="0.3">
      <c r="A71" s="189"/>
      <c r="C71" s="210"/>
      <c r="D71" s="210"/>
      <c r="E71" s="210"/>
      <c r="G71" s="192"/>
      <c r="H71" s="204" t="s">
        <v>145</v>
      </c>
      <c r="I71" s="201">
        <v>44</v>
      </c>
      <c r="J71" s="201">
        <v>44</v>
      </c>
      <c r="K71" s="201">
        <v>0</v>
      </c>
      <c r="L71" s="202">
        <v>1</v>
      </c>
      <c r="M71" s="192"/>
      <c r="O71" s="210"/>
      <c r="P71" s="210"/>
      <c r="Q71" s="210"/>
      <c r="S71" s="190"/>
    </row>
    <row r="72" spans="1:19" ht="16.5" thickTop="1" thickBot="1" x14ac:dyDescent="0.3">
      <c r="A72" s="189"/>
      <c r="C72" s="210"/>
      <c r="D72" s="210"/>
      <c r="E72" s="210"/>
      <c r="G72" s="192"/>
      <c r="H72" s="204" t="s">
        <v>146</v>
      </c>
      <c r="I72" s="201">
        <v>84</v>
      </c>
      <c r="J72" s="201">
        <v>79</v>
      </c>
      <c r="K72" s="201">
        <v>5</v>
      </c>
      <c r="L72" s="202">
        <v>0.94047619047619047</v>
      </c>
      <c r="M72" s="192"/>
      <c r="O72" s="210"/>
      <c r="P72" s="210"/>
      <c r="Q72" s="210"/>
      <c r="S72" s="190"/>
    </row>
    <row r="73" spans="1:19" ht="15.75" thickTop="1" x14ac:dyDescent="0.25">
      <c r="A73" s="189"/>
      <c r="C73" s="210"/>
      <c r="D73" s="210"/>
      <c r="E73" s="210"/>
      <c r="G73" s="192"/>
      <c r="H73" s="536" t="s">
        <v>147</v>
      </c>
      <c r="I73" s="538">
        <v>676</v>
      </c>
      <c r="J73" s="540">
        <v>663</v>
      </c>
      <c r="K73" s="538">
        <v>13</v>
      </c>
      <c r="L73" s="542">
        <v>0.98076923076923073</v>
      </c>
      <c r="M73" s="192"/>
      <c r="O73" s="210"/>
      <c r="P73" s="210"/>
      <c r="Q73" s="210"/>
      <c r="S73" s="190"/>
    </row>
    <row r="74" spans="1:19" ht="15.75" thickBot="1" x14ac:dyDescent="0.3">
      <c r="A74" s="189"/>
      <c r="C74" s="210"/>
      <c r="D74" s="210"/>
      <c r="E74" s="210"/>
      <c r="G74" s="192"/>
      <c r="H74" s="537"/>
      <c r="I74" s="539"/>
      <c r="J74" s="541"/>
      <c r="K74" s="539"/>
      <c r="L74" s="543"/>
      <c r="M74" s="192"/>
      <c r="O74" s="210"/>
      <c r="P74" s="210"/>
      <c r="Q74" s="210"/>
      <c r="S74" s="190"/>
    </row>
    <row r="75" spans="1:19" x14ac:dyDescent="0.25">
      <c r="A75" s="189"/>
      <c r="B75" s="218"/>
      <c r="C75" s="219"/>
      <c r="D75" s="219"/>
      <c r="E75" s="219"/>
      <c r="F75" s="220"/>
      <c r="G75" s="192"/>
      <c r="H75" s="194"/>
      <c r="I75" s="192"/>
      <c r="J75" s="192"/>
      <c r="K75" s="192"/>
      <c r="L75" s="193"/>
      <c r="M75" s="192"/>
      <c r="N75" s="194"/>
      <c r="O75" s="192"/>
      <c r="P75" s="192"/>
      <c r="Q75" s="192"/>
      <c r="R75" s="193"/>
      <c r="S75" s="190"/>
    </row>
    <row r="76" spans="1:19" ht="15.75" thickBot="1" x14ac:dyDescent="0.3">
      <c r="A76" s="189"/>
      <c r="B76" s="231"/>
      <c r="C76" s="222"/>
      <c r="D76" s="222"/>
      <c r="E76" s="222"/>
      <c r="F76" s="223"/>
      <c r="G76" s="192"/>
      <c r="H76" s="194"/>
      <c r="I76" s="192"/>
      <c r="J76" s="192"/>
      <c r="K76" s="192"/>
      <c r="L76" s="193"/>
      <c r="M76" s="192"/>
      <c r="N76" s="194"/>
      <c r="O76" s="192"/>
      <c r="P76" s="192"/>
      <c r="Q76" s="192"/>
      <c r="R76" s="193"/>
      <c r="S76" s="190"/>
    </row>
    <row r="77" spans="1:19" ht="15.75" thickBot="1" x14ac:dyDescent="0.3">
      <c r="A77" s="189"/>
      <c r="B77" s="502" t="s">
        <v>148</v>
      </c>
      <c r="C77" s="503"/>
      <c r="D77" s="503"/>
      <c r="E77" s="503"/>
      <c r="F77" s="503"/>
      <c r="G77" s="503"/>
      <c r="H77" s="503"/>
      <c r="I77" s="503"/>
      <c r="J77" s="503"/>
      <c r="K77" s="503"/>
      <c r="L77" s="503"/>
      <c r="M77" s="503"/>
      <c r="N77" s="503"/>
      <c r="O77" s="503"/>
      <c r="P77" s="503"/>
      <c r="Q77" s="503"/>
      <c r="R77" s="504"/>
      <c r="S77" s="190"/>
    </row>
    <row r="78" spans="1:19" ht="15.75" thickBot="1" x14ac:dyDescent="0.3">
      <c r="A78" s="189"/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0"/>
    </row>
    <row r="79" spans="1:19" ht="15.75" thickBot="1" x14ac:dyDescent="0.3">
      <c r="A79" s="189"/>
      <c r="B79" s="512" t="s">
        <v>149</v>
      </c>
      <c r="C79" s="513"/>
      <c r="D79" s="513"/>
      <c r="E79" s="513"/>
      <c r="F79" s="514"/>
      <c r="G79" s="196"/>
      <c r="H79" s="512" t="s">
        <v>150</v>
      </c>
      <c r="I79" s="513"/>
      <c r="J79" s="513"/>
      <c r="K79" s="513"/>
      <c r="L79" s="514"/>
      <c r="M79" s="192"/>
      <c r="N79" s="512" t="s">
        <v>151</v>
      </c>
      <c r="O79" s="513"/>
      <c r="P79" s="513"/>
      <c r="Q79" s="513"/>
      <c r="R79" s="514"/>
      <c r="S79" s="190"/>
    </row>
    <row r="80" spans="1:19" ht="15.75" thickBot="1" x14ac:dyDescent="0.3">
      <c r="A80" s="189"/>
      <c r="B80" s="199" t="s">
        <v>85</v>
      </c>
      <c r="C80" s="111" t="s">
        <v>3</v>
      </c>
      <c r="D80" s="111" t="s">
        <v>2</v>
      </c>
      <c r="E80" s="111" t="s">
        <v>1</v>
      </c>
      <c r="F80" s="198" t="s">
        <v>0</v>
      </c>
      <c r="G80" s="192"/>
      <c r="H80" s="199" t="s">
        <v>85</v>
      </c>
      <c r="I80" s="111" t="s">
        <v>3</v>
      </c>
      <c r="J80" s="111" t="s">
        <v>2</v>
      </c>
      <c r="K80" s="111" t="s">
        <v>1</v>
      </c>
      <c r="L80" s="198" t="s">
        <v>0</v>
      </c>
      <c r="M80" s="192"/>
      <c r="N80" s="199" t="s">
        <v>85</v>
      </c>
      <c r="O80" s="111" t="s">
        <v>3</v>
      </c>
      <c r="P80" s="111" t="s">
        <v>2</v>
      </c>
      <c r="Q80" s="111" t="s">
        <v>1</v>
      </c>
      <c r="R80" s="198" t="s">
        <v>0</v>
      </c>
      <c r="S80" s="190"/>
    </row>
    <row r="81" spans="1:19" ht="16.5" thickTop="1" thickBot="1" x14ac:dyDescent="0.3">
      <c r="A81" s="189"/>
      <c r="B81" s="224" t="s">
        <v>149</v>
      </c>
      <c r="C81" s="201">
        <v>502</v>
      </c>
      <c r="D81" s="201">
        <v>491</v>
      </c>
      <c r="E81" s="201">
        <v>11</v>
      </c>
      <c r="F81" s="202">
        <v>0.97808764940239046</v>
      </c>
      <c r="G81" s="192"/>
      <c r="H81" s="203" t="s">
        <v>150</v>
      </c>
      <c r="I81" s="201">
        <v>787</v>
      </c>
      <c r="J81" s="201">
        <v>752</v>
      </c>
      <c r="K81" s="201">
        <v>35</v>
      </c>
      <c r="L81" s="202">
        <v>0.95552731893265563</v>
      </c>
      <c r="M81" s="192"/>
      <c r="N81" s="203" t="s">
        <v>151</v>
      </c>
      <c r="O81" s="201">
        <v>467</v>
      </c>
      <c r="P81" s="201">
        <v>457</v>
      </c>
      <c r="Q81" s="201">
        <v>10</v>
      </c>
      <c r="R81" s="202">
        <v>0.97858672376873657</v>
      </c>
      <c r="S81" s="190"/>
    </row>
    <row r="82" spans="1:19" ht="18" thickTop="1" thickBot="1" x14ac:dyDescent="0.3">
      <c r="A82" s="189"/>
      <c r="B82" s="204" t="s">
        <v>152</v>
      </c>
      <c r="C82" s="201">
        <v>191</v>
      </c>
      <c r="D82" s="201">
        <v>185</v>
      </c>
      <c r="E82" s="201">
        <v>6</v>
      </c>
      <c r="F82" s="202">
        <v>0.96858638743455494</v>
      </c>
      <c r="G82" s="192"/>
      <c r="H82" s="204" t="s">
        <v>153</v>
      </c>
      <c r="I82" s="201">
        <v>75</v>
      </c>
      <c r="J82" s="201">
        <v>72</v>
      </c>
      <c r="K82" s="201">
        <v>3</v>
      </c>
      <c r="L82" s="202">
        <v>0.96</v>
      </c>
      <c r="M82" s="192"/>
      <c r="N82" s="204" t="s">
        <v>154</v>
      </c>
      <c r="O82" s="201">
        <v>128</v>
      </c>
      <c r="P82" s="201">
        <v>123</v>
      </c>
      <c r="Q82" s="201">
        <v>5</v>
      </c>
      <c r="R82" s="202">
        <v>0.9609375</v>
      </c>
      <c r="S82" s="190"/>
    </row>
    <row r="83" spans="1:19" ht="16.5" thickTop="1" thickBot="1" x14ac:dyDescent="0.3">
      <c r="A83" s="189"/>
      <c r="B83" s="208" t="s">
        <v>12</v>
      </c>
      <c r="C83" s="168">
        <v>693</v>
      </c>
      <c r="D83" s="168">
        <v>676</v>
      </c>
      <c r="E83" s="169">
        <v>17</v>
      </c>
      <c r="F83" s="170">
        <v>0.97546897546897549</v>
      </c>
      <c r="G83" s="192"/>
      <c r="H83" s="204" t="s">
        <v>155</v>
      </c>
      <c r="I83" s="201">
        <v>206</v>
      </c>
      <c r="J83" s="201">
        <v>201</v>
      </c>
      <c r="K83" s="201">
        <v>5</v>
      </c>
      <c r="L83" s="202">
        <v>0.97572815533980584</v>
      </c>
      <c r="M83" s="192"/>
      <c r="N83" s="208" t="s">
        <v>12</v>
      </c>
      <c r="O83" s="168">
        <v>595</v>
      </c>
      <c r="P83" s="168">
        <v>580</v>
      </c>
      <c r="Q83" s="169">
        <v>15</v>
      </c>
      <c r="R83" s="170">
        <v>0.97478991596638653</v>
      </c>
      <c r="S83" s="190"/>
    </row>
    <row r="84" spans="1:19" ht="15.75" thickBot="1" x14ac:dyDescent="0.3">
      <c r="A84" s="189"/>
      <c r="B84" s="194"/>
      <c r="C84" s="192"/>
      <c r="D84" s="192"/>
      <c r="E84" s="192"/>
      <c r="F84" s="193"/>
      <c r="G84" s="192"/>
      <c r="H84" s="204" t="s">
        <v>156</v>
      </c>
      <c r="I84" s="201">
        <v>134</v>
      </c>
      <c r="J84" s="201">
        <v>131</v>
      </c>
      <c r="K84" s="201">
        <v>3</v>
      </c>
      <c r="L84" s="202">
        <v>0.97761194029850751</v>
      </c>
      <c r="M84" s="192"/>
      <c r="N84" s="194"/>
      <c r="O84" s="192"/>
      <c r="P84" s="192"/>
      <c r="Q84" s="192"/>
      <c r="R84" s="193"/>
      <c r="S84" s="190"/>
    </row>
    <row r="85" spans="1:19" ht="16.5" thickTop="1" thickBot="1" x14ac:dyDescent="0.3">
      <c r="A85" s="189"/>
      <c r="B85" s="512" t="s">
        <v>157</v>
      </c>
      <c r="C85" s="513"/>
      <c r="D85" s="513"/>
      <c r="E85" s="513"/>
      <c r="F85" s="515"/>
      <c r="G85" s="192"/>
      <c r="H85" s="208" t="s">
        <v>12</v>
      </c>
      <c r="I85" s="168">
        <v>1202</v>
      </c>
      <c r="J85" s="168">
        <v>1156</v>
      </c>
      <c r="K85" s="169">
        <v>46</v>
      </c>
      <c r="L85" s="170">
        <v>0.96173044925124795</v>
      </c>
      <c r="M85" s="192"/>
      <c r="N85" s="194"/>
      <c r="O85" s="192"/>
      <c r="P85" s="192"/>
      <c r="Q85" s="192"/>
      <c r="R85" s="193"/>
      <c r="S85" s="190"/>
    </row>
    <row r="86" spans="1:19" ht="15.75" thickBot="1" x14ac:dyDescent="0.3">
      <c r="A86" s="189"/>
      <c r="B86" s="199" t="s">
        <v>85</v>
      </c>
      <c r="C86" s="111" t="s">
        <v>3</v>
      </c>
      <c r="D86" s="111" t="s">
        <v>2</v>
      </c>
      <c r="E86" s="111" t="s">
        <v>1</v>
      </c>
      <c r="F86" s="198" t="s">
        <v>0</v>
      </c>
      <c r="G86" s="192"/>
      <c r="I86" s="210"/>
      <c r="J86" s="210"/>
      <c r="K86" s="210"/>
      <c r="M86" s="192"/>
      <c r="N86" s="194"/>
      <c r="O86" s="192"/>
      <c r="P86" s="192"/>
      <c r="Q86" s="192"/>
      <c r="R86" s="193"/>
      <c r="S86" s="190"/>
    </row>
    <row r="87" spans="1:19" ht="16.5" thickTop="1" thickBot="1" x14ac:dyDescent="0.3">
      <c r="A87" s="189"/>
      <c r="B87" s="203" t="s">
        <v>157</v>
      </c>
      <c r="C87" s="201">
        <v>154</v>
      </c>
      <c r="D87" s="201">
        <v>150</v>
      </c>
      <c r="E87" s="201">
        <v>4</v>
      </c>
      <c r="F87" s="202">
        <v>0.97402597402597402</v>
      </c>
      <c r="G87" s="192"/>
      <c r="H87" s="516" t="s">
        <v>158</v>
      </c>
      <c r="I87" s="214" t="s">
        <v>3</v>
      </c>
      <c r="J87" s="215" t="s">
        <v>2</v>
      </c>
      <c r="K87" s="214" t="s">
        <v>1</v>
      </c>
      <c r="L87" s="226" t="s">
        <v>0</v>
      </c>
      <c r="M87" s="192"/>
      <c r="N87" s="194"/>
      <c r="O87" s="192"/>
      <c r="P87" s="192"/>
      <c r="Q87" s="192"/>
      <c r="R87" s="193"/>
      <c r="S87" s="190"/>
    </row>
    <row r="88" spans="1:19" ht="16.5" thickTop="1" thickBot="1" x14ac:dyDescent="0.3">
      <c r="A88" s="189"/>
      <c r="B88" s="208" t="s">
        <v>12</v>
      </c>
      <c r="C88" s="168">
        <v>154</v>
      </c>
      <c r="D88" s="168">
        <v>150</v>
      </c>
      <c r="E88" s="169">
        <v>4</v>
      </c>
      <c r="F88" s="170">
        <v>0.97402597402597402</v>
      </c>
      <c r="G88" s="192"/>
      <c r="H88" s="517"/>
      <c r="I88" s="531">
        <v>2644</v>
      </c>
      <c r="J88" s="531">
        <v>2562</v>
      </c>
      <c r="K88" s="524">
        <v>82</v>
      </c>
      <c r="L88" s="526">
        <v>0.96898638426626327</v>
      </c>
      <c r="M88" s="192"/>
      <c r="N88" s="194"/>
      <c r="O88" s="192"/>
      <c r="P88" s="192"/>
      <c r="Q88" s="192"/>
      <c r="R88" s="193"/>
      <c r="S88" s="190"/>
    </row>
    <row r="89" spans="1:19" ht="15.75" thickBot="1" x14ac:dyDescent="0.3">
      <c r="A89" s="189"/>
      <c r="B89" s="194"/>
      <c r="C89" s="192"/>
      <c r="D89" s="192"/>
      <c r="E89" s="192"/>
      <c r="F89" s="193"/>
      <c r="G89" s="192"/>
      <c r="H89" s="521"/>
      <c r="I89" s="532"/>
      <c r="J89" s="532"/>
      <c r="K89" s="525"/>
      <c r="L89" s="527"/>
      <c r="M89" s="192"/>
      <c r="N89" s="194"/>
      <c r="O89" s="192"/>
      <c r="P89" s="192"/>
      <c r="Q89" s="192"/>
      <c r="R89" s="193"/>
      <c r="S89" s="190"/>
    </row>
    <row r="90" spans="1:19" x14ac:dyDescent="0.25">
      <c r="A90" s="189"/>
      <c r="B90" s="218"/>
      <c r="C90" s="219"/>
      <c r="D90" s="219"/>
      <c r="E90" s="219"/>
      <c r="F90" s="220"/>
      <c r="G90" s="192"/>
      <c r="H90" s="228"/>
      <c r="I90" s="229"/>
      <c r="J90" s="229"/>
      <c r="K90" s="229"/>
      <c r="L90" s="230"/>
      <c r="M90" s="192"/>
      <c r="N90" s="194"/>
      <c r="O90" s="192"/>
      <c r="P90" s="192"/>
      <c r="Q90" s="192"/>
      <c r="R90" s="193"/>
      <c r="S90" s="190"/>
    </row>
    <row r="91" spans="1:19" ht="15.75" thickBot="1" x14ac:dyDescent="0.3">
      <c r="A91" s="189"/>
      <c r="B91" s="231"/>
      <c r="C91" s="222"/>
      <c r="D91" s="222"/>
      <c r="E91" s="222"/>
      <c r="F91" s="223"/>
      <c r="G91" s="192"/>
      <c r="H91" s="194"/>
      <c r="I91" s="192"/>
      <c r="J91" s="192"/>
      <c r="K91" s="192"/>
      <c r="L91" s="193"/>
      <c r="M91" s="192"/>
      <c r="N91" s="194"/>
      <c r="O91" s="192"/>
      <c r="P91" s="192"/>
      <c r="Q91" s="192"/>
      <c r="R91" s="193"/>
      <c r="S91" s="190"/>
    </row>
    <row r="92" spans="1:19" ht="15.75" thickBot="1" x14ac:dyDescent="0.3">
      <c r="A92" s="189"/>
      <c r="B92" s="502" t="s">
        <v>159</v>
      </c>
      <c r="C92" s="503"/>
      <c r="D92" s="503"/>
      <c r="E92" s="503"/>
      <c r="F92" s="503"/>
      <c r="G92" s="503"/>
      <c r="H92" s="503"/>
      <c r="I92" s="503"/>
      <c r="J92" s="503"/>
      <c r="K92" s="503"/>
      <c r="L92" s="503"/>
      <c r="M92" s="503"/>
      <c r="N92" s="503"/>
      <c r="O92" s="503"/>
      <c r="P92" s="503"/>
      <c r="Q92" s="503"/>
      <c r="R92" s="504"/>
      <c r="S92" s="190"/>
    </row>
    <row r="93" spans="1:19" ht="15.75" thickBot="1" x14ac:dyDescent="0.3">
      <c r="A93" s="189"/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0"/>
    </row>
    <row r="94" spans="1:19" ht="15.75" thickBot="1" x14ac:dyDescent="0.3">
      <c r="A94" s="189"/>
      <c r="B94" s="512" t="s">
        <v>160</v>
      </c>
      <c r="C94" s="513"/>
      <c r="D94" s="513"/>
      <c r="E94" s="513"/>
      <c r="F94" s="514"/>
      <c r="G94" s="196"/>
      <c r="H94" s="512" t="s">
        <v>161</v>
      </c>
      <c r="I94" s="513"/>
      <c r="J94" s="513"/>
      <c r="K94" s="513"/>
      <c r="L94" s="514"/>
      <c r="M94" s="196"/>
      <c r="N94" s="512" t="s">
        <v>162</v>
      </c>
      <c r="O94" s="513"/>
      <c r="P94" s="513"/>
      <c r="Q94" s="513"/>
      <c r="R94" s="514"/>
      <c r="S94" s="190"/>
    </row>
    <row r="95" spans="1:19" ht="15.75" thickBot="1" x14ac:dyDescent="0.3">
      <c r="A95" s="189"/>
      <c r="B95" s="213" t="s">
        <v>85</v>
      </c>
      <c r="C95" s="213" t="s">
        <v>3</v>
      </c>
      <c r="D95" s="111" t="s">
        <v>2</v>
      </c>
      <c r="E95" s="111" t="s">
        <v>1</v>
      </c>
      <c r="F95" s="198" t="s">
        <v>0</v>
      </c>
      <c r="G95" s="192"/>
      <c r="H95" s="199" t="s">
        <v>85</v>
      </c>
      <c r="I95" s="111" t="s">
        <v>3</v>
      </c>
      <c r="J95" s="111" t="s">
        <v>2</v>
      </c>
      <c r="K95" s="111" t="s">
        <v>1</v>
      </c>
      <c r="L95" s="198" t="s">
        <v>0</v>
      </c>
      <c r="M95" s="192"/>
      <c r="N95" s="199" t="s">
        <v>85</v>
      </c>
      <c r="O95" s="111" t="s">
        <v>3</v>
      </c>
      <c r="P95" s="111" t="s">
        <v>2</v>
      </c>
      <c r="Q95" s="111" t="s">
        <v>1</v>
      </c>
      <c r="R95" s="198" t="s">
        <v>0</v>
      </c>
      <c r="S95" s="190"/>
    </row>
    <row r="96" spans="1:19" ht="18" thickTop="1" thickBot="1" x14ac:dyDescent="0.3">
      <c r="A96" s="189"/>
      <c r="B96" s="204" t="s">
        <v>160</v>
      </c>
      <c r="C96" s="201">
        <v>804</v>
      </c>
      <c r="D96" s="201">
        <v>784</v>
      </c>
      <c r="E96" s="201">
        <v>20</v>
      </c>
      <c r="F96" s="202">
        <v>0.97512437810945274</v>
      </c>
      <c r="G96" s="192"/>
      <c r="H96" s="224" t="s">
        <v>161</v>
      </c>
      <c r="I96" s="201">
        <v>129</v>
      </c>
      <c r="J96" s="201">
        <v>126</v>
      </c>
      <c r="K96" s="201">
        <v>3</v>
      </c>
      <c r="L96" s="202">
        <v>0.97674418604651159</v>
      </c>
      <c r="M96" s="192"/>
      <c r="N96" s="224" t="s">
        <v>162</v>
      </c>
      <c r="O96" s="201">
        <v>175</v>
      </c>
      <c r="P96" s="201">
        <v>174</v>
      </c>
      <c r="Q96" s="201">
        <v>1</v>
      </c>
      <c r="R96" s="202">
        <v>0.99428571428571433</v>
      </c>
      <c r="S96" s="190"/>
    </row>
    <row r="97" spans="1:19" ht="34.5" thickTop="1" thickBot="1" x14ac:dyDescent="0.3">
      <c r="A97" s="189"/>
      <c r="B97" s="204" t="s">
        <v>163</v>
      </c>
      <c r="C97" s="201">
        <v>55</v>
      </c>
      <c r="D97" s="201">
        <v>52</v>
      </c>
      <c r="E97" s="201">
        <v>3</v>
      </c>
      <c r="F97" s="202">
        <v>0.94545454545454544</v>
      </c>
      <c r="G97" s="192"/>
      <c r="H97" s="204" t="s">
        <v>164</v>
      </c>
      <c r="I97" s="201">
        <v>153</v>
      </c>
      <c r="J97" s="201">
        <v>150</v>
      </c>
      <c r="K97" s="201">
        <v>3</v>
      </c>
      <c r="L97" s="202">
        <v>0.98039215686274506</v>
      </c>
      <c r="M97" s="210"/>
      <c r="N97" s="204" t="s">
        <v>165</v>
      </c>
      <c r="O97" s="201">
        <v>131</v>
      </c>
      <c r="P97" s="201">
        <v>131</v>
      </c>
      <c r="Q97" s="201">
        <v>0</v>
      </c>
      <c r="R97" s="202">
        <v>1</v>
      </c>
      <c r="S97" s="190"/>
    </row>
    <row r="98" spans="1:19" ht="18" thickTop="1" thickBot="1" x14ac:dyDescent="0.3">
      <c r="A98" s="189"/>
      <c r="B98" s="204" t="s">
        <v>166</v>
      </c>
      <c r="C98" s="201">
        <v>102</v>
      </c>
      <c r="D98" s="201">
        <v>100</v>
      </c>
      <c r="E98" s="201">
        <v>2</v>
      </c>
      <c r="F98" s="202">
        <v>0.98039215686274506</v>
      </c>
      <c r="G98" s="192"/>
      <c r="H98" s="204" t="s">
        <v>167</v>
      </c>
      <c r="I98" s="201">
        <v>22</v>
      </c>
      <c r="J98" s="201">
        <v>20</v>
      </c>
      <c r="K98" s="201">
        <v>2</v>
      </c>
      <c r="L98" s="202">
        <v>0.90909090909090906</v>
      </c>
      <c r="M98" s="210"/>
      <c r="N98" s="204" t="s">
        <v>168</v>
      </c>
      <c r="O98" s="201">
        <v>125</v>
      </c>
      <c r="P98" s="201">
        <v>115</v>
      </c>
      <c r="Q98" s="201">
        <v>10</v>
      </c>
      <c r="R98" s="202">
        <v>0.92</v>
      </c>
      <c r="S98" s="190"/>
    </row>
    <row r="99" spans="1:19" ht="18" thickTop="1" thickBot="1" x14ac:dyDescent="0.3">
      <c r="A99" s="189"/>
      <c r="B99" s="204" t="s">
        <v>169</v>
      </c>
      <c r="C99" s="201">
        <v>112</v>
      </c>
      <c r="D99" s="201">
        <v>112</v>
      </c>
      <c r="E99" s="201">
        <v>0</v>
      </c>
      <c r="F99" s="202">
        <v>1</v>
      </c>
      <c r="G99" s="192"/>
      <c r="H99" s="208" t="s">
        <v>12</v>
      </c>
      <c r="I99" s="168">
        <v>304</v>
      </c>
      <c r="J99" s="168">
        <v>296</v>
      </c>
      <c r="K99" s="169">
        <v>8</v>
      </c>
      <c r="L99" s="170">
        <v>0.97368421052631582</v>
      </c>
      <c r="M99" s="210"/>
      <c r="N99" s="208" t="s">
        <v>12</v>
      </c>
      <c r="O99" s="168">
        <v>431</v>
      </c>
      <c r="P99" s="168">
        <v>420</v>
      </c>
      <c r="Q99" s="169">
        <v>11</v>
      </c>
      <c r="R99" s="170">
        <v>0.97447795823665895</v>
      </c>
      <c r="S99" s="190"/>
    </row>
    <row r="100" spans="1:19" ht="26.25" thickTop="1" thickBot="1" x14ac:dyDescent="0.3">
      <c r="A100" s="189"/>
      <c r="B100" s="204" t="s">
        <v>170</v>
      </c>
      <c r="C100" s="201">
        <v>73</v>
      </c>
      <c r="D100" s="201">
        <v>72</v>
      </c>
      <c r="E100" s="201">
        <v>1</v>
      </c>
      <c r="F100" s="202">
        <v>0.98630136986301364</v>
      </c>
      <c r="G100" s="192"/>
      <c r="I100" s="210"/>
      <c r="J100" s="210"/>
      <c r="K100" s="210"/>
      <c r="M100" s="210"/>
      <c r="S100" s="190"/>
    </row>
    <row r="101" spans="1:19" ht="16.5" thickTop="1" thickBot="1" x14ac:dyDescent="0.3">
      <c r="A101" s="189"/>
      <c r="B101" s="208" t="s">
        <v>12</v>
      </c>
      <c r="C101" s="168">
        <v>1146</v>
      </c>
      <c r="D101" s="168">
        <v>1120</v>
      </c>
      <c r="E101" s="169">
        <v>26</v>
      </c>
      <c r="F101" s="170">
        <v>0.97731239092495636</v>
      </c>
      <c r="G101" s="192"/>
      <c r="M101" s="210"/>
      <c r="S101" s="190"/>
    </row>
    <row r="102" spans="1:19" ht="15.75" thickBot="1" x14ac:dyDescent="0.3">
      <c r="A102" s="189"/>
      <c r="C102" s="210"/>
      <c r="D102" s="210"/>
      <c r="E102" s="210"/>
      <c r="G102" s="192"/>
      <c r="H102" s="512" t="s">
        <v>171</v>
      </c>
      <c r="I102" s="513"/>
      <c r="J102" s="513"/>
      <c r="K102" s="513"/>
      <c r="L102" s="515"/>
      <c r="M102" s="192"/>
      <c r="N102" s="512" t="s">
        <v>172</v>
      </c>
      <c r="O102" s="513"/>
      <c r="P102" s="513"/>
      <c r="Q102" s="513"/>
      <c r="R102" s="515"/>
      <c r="S102" s="190"/>
    </row>
    <row r="103" spans="1:19" ht="15.75" thickBot="1" x14ac:dyDescent="0.3">
      <c r="A103" s="189"/>
      <c r="B103" s="512" t="s">
        <v>173</v>
      </c>
      <c r="C103" s="513"/>
      <c r="D103" s="513"/>
      <c r="E103" s="513"/>
      <c r="F103" s="515"/>
      <c r="G103" s="192"/>
      <c r="H103" s="199" t="s">
        <v>85</v>
      </c>
      <c r="I103" s="111" t="s">
        <v>3</v>
      </c>
      <c r="J103" s="111" t="s">
        <v>2</v>
      </c>
      <c r="K103" s="111" t="s">
        <v>1</v>
      </c>
      <c r="L103" s="198" t="s">
        <v>0</v>
      </c>
      <c r="M103" s="192"/>
      <c r="N103" s="199" t="s">
        <v>85</v>
      </c>
      <c r="O103" s="111" t="s">
        <v>3</v>
      </c>
      <c r="P103" s="111" t="s">
        <v>2</v>
      </c>
      <c r="Q103" s="111" t="s">
        <v>1</v>
      </c>
      <c r="R103" s="198" t="s">
        <v>0</v>
      </c>
      <c r="S103" s="190"/>
    </row>
    <row r="104" spans="1:19" ht="16.5" thickTop="1" thickBot="1" x14ac:dyDescent="0.3">
      <c r="A104" s="189"/>
      <c r="B104" s="199" t="s">
        <v>85</v>
      </c>
      <c r="C104" s="214" t="s">
        <v>3</v>
      </c>
      <c r="D104" s="214" t="s">
        <v>2</v>
      </c>
      <c r="E104" s="214" t="s">
        <v>1</v>
      </c>
      <c r="F104" s="214" t="s">
        <v>0</v>
      </c>
      <c r="G104" s="192"/>
      <c r="H104" s="203" t="s">
        <v>171</v>
      </c>
      <c r="I104" s="201">
        <v>215</v>
      </c>
      <c r="J104" s="201">
        <v>212</v>
      </c>
      <c r="K104" s="201">
        <v>3</v>
      </c>
      <c r="L104" s="202">
        <v>0.98604651162790702</v>
      </c>
      <c r="M104" s="192"/>
      <c r="N104" s="203" t="s">
        <v>172</v>
      </c>
      <c r="O104" s="201">
        <v>258</v>
      </c>
      <c r="P104" s="201">
        <v>254</v>
      </c>
      <c r="Q104" s="201">
        <v>4</v>
      </c>
      <c r="R104" s="202">
        <v>0.98449612403100772</v>
      </c>
      <c r="S104" s="190"/>
    </row>
    <row r="105" spans="1:19" ht="16.5" thickTop="1" thickBot="1" x14ac:dyDescent="0.3">
      <c r="A105" s="189"/>
      <c r="B105" s="203" t="s">
        <v>173</v>
      </c>
      <c r="C105" s="201">
        <v>210</v>
      </c>
      <c r="D105" s="201">
        <v>204</v>
      </c>
      <c r="E105" s="201">
        <v>6</v>
      </c>
      <c r="F105" s="202">
        <v>0.97142857142857142</v>
      </c>
      <c r="G105" s="192"/>
      <c r="H105" s="208" t="s">
        <v>12</v>
      </c>
      <c r="I105" s="168">
        <v>215</v>
      </c>
      <c r="J105" s="168">
        <v>212</v>
      </c>
      <c r="K105" s="169">
        <v>3</v>
      </c>
      <c r="L105" s="170">
        <v>0.98604651162790702</v>
      </c>
      <c r="M105" s="192"/>
      <c r="N105" s="203" t="s">
        <v>174</v>
      </c>
      <c r="O105" s="201">
        <v>24</v>
      </c>
      <c r="P105" s="201">
        <v>24</v>
      </c>
      <c r="Q105" s="201">
        <v>0</v>
      </c>
      <c r="R105" s="202">
        <v>1</v>
      </c>
      <c r="S105" s="190"/>
    </row>
    <row r="106" spans="1:19" ht="18" thickTop="1" thickBot="1" x14ac:dyDescent="0.3">
      <c r="A106" s="189"/>
      <c r="B106" s="208" t="s">
        <v>12</v>
      </c>
      <c r="C106" s="168">
        <v>210</v>
      </c>
      <c r="D106" s="168">
        <v>204</v>
      </c>
      <c r="E106" s="169">
        <v>6</v>
      </c>
      <c r="F106" s="170">
        <v>0.97142857142857142</v>
      </c>
      <c r="G106" s="192"/>
      <c r="M106" s="192"/>
      <c r="N106" s="203" t="s">
        <v>175</v>
      </c>
      <c r="O106" s="201">
        <v>110</v>
      </c>
      <c r="P106" s="201">
        <v>108</v>
      </c>
      <c r="Q106" s="201">
        <v>2</v>
      </c>
      <c r="R106" s="202">
        <v>0.98181818181818181</v>
      </c>
      <c r="S106" s="190"/>
    </row>
    <row r="107" spans="1:19" ht="16.5" thickTop="1" thickBot="1" x14ac:dyDescent="0.3">
      <c r="A107" s="189"/>
      <c r="G107" s="192"/>
      <c r="H107" s="188"/>
      <c r="L107" s="188"/>
      <c r="M107" s="192"/>
      <c r="N107" s="203" t="s">
        <v>176</v>
      </c>
      <c r="O107" s="201">
        <v>72</v>
      </c>
      <c r="P107" s="201">
        <v>72</v>
      </c>
      <c r="Q107" s="201">
        <v>0</v>
      </c>
      <c r="R107" s="202">
        <v>1</v>
      </c>
      <c r="S107" s="190"/>
    </row>
    <row r="108" spans="1:19" ht="16.5" thickTop="1" thickBot="1" x14ac:dyDescent="0.3">
      <c r="A108" s="189"/>
      <c r="G108" s="192"/>
      <c r="H108" s="516" t="s">
        <v>177</v>
      </c>
      <c r="I108" s="214" t="s">
        <v>3</v>
      </c>
      <c r="J108" s="215" t="s">
        <v>2</v>
      </c>
      <c r="K108" s="214" t="s">
        <v>1</v>
      </c>
      <c r="L108" s="226" t="s">
        <v>0</v>
      </c>
      <c r="M108" s="192"/>
      <c r="N108" s="208" t="s">
        <v>12</v>
      </c>
      <c r="O108" s="168">
        <v>464</v>
      </c>
      <c r="P108" s="168">
        <v>458</v>
      </c>
      <c r="Q108" s="169">
        <v>6</v>
      </c>
      <c r="R108" s="170">
        <v>0.98706896551724133</v>
      </c>
      <c r="S108" s="190"/>
    </row>
    <row r="109" spans="1:19" ht="15.75" thickTop="1" x14ac:dyDescent="0.25">
      <c r="A109" s="189"/>
      <c r="G109" s="192"/>
      <c r="H109" s="517"/>
      <c r="I109" s="531">
        <v>2770</v>
      </c>
      <c r="J109" s="524">
        <v>2710</v>
      </c>
      <c r="K109" s="524">
        <v>60</v>
      </c>
      <c r="L109" s="526">
        <v>0.97833935018050544</v>
      </c>
      <c r="M109" s="192"/>
      <c r="S109" s="190"/>
    </row>
    <row r="110" spans="1:19" ht="15.75" thickBot="1" x14ac:dyDescent="0.3">
      <c r="A110" s="189"/>
      <c r="G110" s="192"/>
      <c r="H110" s="521"/>
      <c r="I110" s="532"/>
      <c r="J110" s="525"/>
      <c r="K110" s="525"/>
      <c r="L110" s="527"/>
      <c r="M110" s="192"/>
      <c r="S110" s="190"/>
    </row>
    <row r="111" spans="1:19" x14ac:dyDescent="0.25">
      <c r="A111" s="189"/>
      <c r="B111" s="231"/>
      <c r="C111" s="222"/>
      <c r="D111" s="222"/>
      <c r="E111" s="222"/>
      <c r="F111" s="223"/>
      <c r="G111" s="192"/>
      <c r="H111" s="188"/>
      <c r="L111" s="188"/>
      <c r="M111" s="192"/>
      <c r="S111" s="190"/>
    </row>
    <row r="112" spans="1:19" x14ac:dyDescent="0.25">
      <c r="A112" s="189"/>
      <c r="B112" s="231"/>
      <c r="C112" s="222"/>
      <c r="D112" s="222"/>
      <c r="E112" s="222"/>
      <c r="F112" s="223"/>
      <c r="G112" s="192"/>
      <c r="H112" s="188"/>
      <c r="L112" s="188"/>
      <c r="M112" s="192"/>
      <c r="S112" s="190"/>
    </row>
    <row r="113" spans="1:19" ht="15.75" thickBot="1" x14ac:dyDescent="0.3">
      <c r="A113" s="189"/>
      <c r="G113" s="192"/>
      <c r="H113" s="194"/>
      <c r="I113" s="192"/>
      <c r="J113" s="192"/>
      <c r="K113" s="192"/>
      <c r="L113" s="193"/>
      <c r="M113" s="192"/>
      <c r="S113" s="190"/>
    </row>
    <row r="114" spans="1:19" x14ac:dyDescent="0.25">
      <c r="A114" s="189"/>
      <c r="B114" s="528" t="s">
        <v>178</v>
      </c>
      <c r="C114" s="529"/>
      <c r="D114" s="529"/>
      <c r="E114" s="529"/>
      <c r="F114" s="529"/>
      <c r="G114" s="529"/>
      <c r="H114" s="529"/>
      <c r="I114" s="529"/>
      <c r="J114" s="529"/>
      <c r="K114" s="529"/>
      <c r="L114" s="529"/>
      <c r="M114" s="529"/>
      <c r="N114" s="529"/>
      <c r="O114" s="529"/>
      <c r="P114" s="529"/>
      <c r="Q114" s="529"/>
      <c r="R114" s="530"/>
      <c r="S114" s="190"/>
    </row>
    <row r="115" spans="1:19" ht="15.75" thickBot="1" x14ac:dyDescent="0.3">
      <c r="A115" s="189"/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  <c r="S115" s="190"/>
    </row>
    <row r="116" spans="1:19" ht="15.75" thickBot="1" x14ac:dyDescent="0.3">
      <c r="A116" s="189"/>
      <c r="B116" s="512" t="s">
        <v>179</v>
      </c>
      <c r="C116" s="513"/>
      <c r="D116" s="513"/>
      <c r="E116" s="513"/>
      <c r="F116" s="514"/>
      <c r="G116" s="196"/>
      <c r="H116" s="512" t="s">
        <v>180</v>
      </c>
      <c r="I116" s="513"/>
      <c r="J116" s="513"/>
      <c r="K116" s="513"/>
      <c r="L116" s="514"/>
      <c r="M116" s="196"/>
      <c r="N116" s="512" t="s">
        <v>181</v>
      </c>
      <c r="O116" s="513"/>
      <c r="P116" s="513"/>
      <c r="Q116" s="513"/>
      <c r="R116" s="514"/>
      <c r="S116" s="190"/>
    </row>
    <row r="117" spans="1:19" ht="15.75" thickBot="1" x14ac:dyDescent="0.3">
      <c r="A117" s="189"/>
      <c r="B117" s="199" t="s">
        <v>85</v>
      </c>
      <c r="C117" s="111" t="s">
        <v>3</v>
      </c>
      <c r="D117" s="111" t="s">
        <v>2</v>
      </c>
      <c r="E117" s="235" t="s">
        <v>1</v>
      </c>
      <c r="F117" s="238" t="s">
        <v>0</v>
      </c>
      <c r="G117" s="192"/>
      <c r="H117" s="199" t="s">
        <v>85</v>
      </c>
      <c r="I117" s="111" t="s">
        <v>3</v>
      </c>
      <c r="J117" s="111" t="s">
        <v>2</v>
      </c>
      <c r="K117" s="111" t="s">
        <v>1</v>
      </c>
      <c r="L117" s="198" t="s">
        <v>0</v>
      </c>
      <c r="M117" s="192"/>
      <c r="N117" s="199" t="s">
        <v>85</v>
      </c>
      <c r="O117" s="111" t="s">
        <v>3</v>
      </c>
      <c r="P117" s="111" t="s">
        <v>2</v>
      </c>
      <c r="Q117" s="111" t="s">
        <v>1</v>
      </c>
      <c r="R117" s="198" t="s">
        <v>0</v>
      </c>
      <c r="S117" s="190"/>
    </row>
    <row r="118" spans="1:19" ht="18" thickTop="1" thickBot="1" x14ac:dyDescent="0.3">
      <c r="A118" s="189"/>
      <c r="B118" s="203" t="s">
        <v>179</v>
      </c>
      <c r="C118" s="201">
        <v>295</v>
      </c>
      <c r="D118" s="201">
        <v>292</v>
      </c>
      <c r="E118" s="201">
        <v>3</v>
      </c>
      <c r="F118" s="202">
        <v>0.98983050847457632</v>
      </c>
      <c r="G118" s="192"/>
      <c r="H118" s="203" t="s">
        <v>180</v>
      </c>
      <c r="I118" s="201">
        <v>333</v>
      </c>
      <c r="J118" s="201">
        <v>326</v>
      </c>
      <c r="K118" s="201">
        <v>7</v>
      </c>
      <c r="L118" s="202">
        <v>0.97897897897897901</v>
      </c>
      <c r="M118" s="192"/>
      <c r="N118" s="203" t="s">
        <v>181</v>
      </c>
      <c r="O118" s="201">
        <v>281</v>
      </c>
      <c r="P118" s="111">
        <v>276</v>
      </c>
      <c r="Q118" s="201">
        <v>5</v>
      </c>
      <c r="R118" s="202">
        <v>0.98220640569395012</v>
      </c>
      <c r="S118" s="190"/>
    </row>
    <row r="119" spans="1:19" ht="18" thickTop="1" thickBot="1" x14ac:dyDescent="0.3">
      <c r="A119" s="189"/>
      <c r="B119" s="204" t="s">
        <v>182</v>
      </c>
      <c r="C119" s="201">
        <v>40</v>
      </c>
      <c r="D119" s="201">
        <v>40</v>
      </c>
      <c r="E119" s="201">
        <v>0</v>
      </c>
      <c r="F119" s="202">
        <v>1</v>
      </c>
      <c r="G119" s="192"/>
      <c r="H119" s="204" t="s">
        <v>183</v>
      </c>
      <c r="I119" s="201">
        <v>57</v>
      </c>
      <c r="J119" s="201">
        <v>56</v>
      </c>
      <c r="K119" s="201">
        <v>1</v>
      </c>
      <c r="L119" s="202">
        <v>0.98245614035087714</v>
      </c>
      <c r="M119" s="210"/>
      <c r="N119" s="204" t="s">
        <v>184</v>
      </c>
      <c r="O119" s="201">
        <v>87</v>
      </c>
      <c r="P119" s="201">
        <v>84</v>
      </c>
      <c r="Q119" s="201">
        <v>3</v>
      </c>
      <c r="R119" s="202">
        <v>0.96551724137931039</v>
      </c>
      <c r="S119" s="190"/>
    </row>
    <row r="120" spans="1:19" ht="18" thickTop="1" thickBot="1" x14ac:dyDescent="0.3">
      <c r="A120" s="189"/>
      <c r="B120" s="204" t="s">
        <v>185</v>
      </c>
      <c r="C120" s="201">
        <v>156</v>
      </c>
      <c r="D120" s="201">
        <v>153</v>
      </c>
      <c r="E120" s="201">
        <v>3</v>
      </c>
      <c r="F120" s="202">
        <v>0.98076923076923073</v>
      </c>
      <c r="G120" s="192"/>
      <c r="H120" s="204" t="s">
        <v>186</v>
      </c>
      <c r="I120" s="201">
        <v>89</v>
      </c>
      <c r="J120" s="201">
        <v>88</v>
      </c>
      <c r="K120" s="201">
        <v>1</v>
      </c>
      <c r="L120" s="202">
        <v>0.9887640449438202</v>
      </c>
      <c r="M120" s="210"/>
      <c r="N120" s="204" t="s">
        <v>187</v>
      </c>
      <c r="O120" s="201">
        <v>139</v>
      </c>
      <c r="P120" s="201">
        <v>135</v>
      </c>
      <c r="Q120" s="201">
        <v>4</v>
      </c>
      <c r="R120" s="202">
        <v>0.97122302158273377</v>
      </c>
      <c r="S120" s="190"/>
    </row>
    <row r="121" spans="1:19" ht="26.25" thickTop="1" thickBot="1" x14ac:dyDescent="0.3">
      <c r="A121" s="189"/>
      <c r="B121" s="204" t="s">
        <v>188</v>
      </c>
      <c r="C121" s="201">
        <v>265</v>
      </c>
      <c r="D121" s="201">
        <v>260</v>
      </c>
      <c r="E121" s="201">
        <v>5</v>
      </c>
      <c r="F121" s="202">
        <v>0.98113207547169812</v>
      </c>
      <c r="G121" s="192"/>
      <c r="H121" s="204" t="s">
        <v>189</v>
      </c>
      <c r="I121" s="201">
        <v>53</v>
      </c>
      <c r="J121" s="201">
        <v>53</v>
      </c>
      <c r="K121" s="201">
        <v>0</v>
      </c>
      <c r="L121" s="202">
        <v>1</v>
      </c>
      <c r="M121" s="210"/>
      <c r="N121" s="204" t="s">
        <v>190</v>
      </c>
      <c r="O121" s="201">
        <v>156</v>
      </c>
      <c r="P121" s="201">
        <v>149</v>
      </c>
      <c r="Q121" s="201">
        <v>7</v>
      </c>
      <c r="R121" s="202">
        <v>0.95512820512820518</v>
      </c>
      <c r="S121" s="190"/>
    </row>
    <row r="122" spans="1:19" ht="18" thickTop="1" thickBot="1" x14ac:dyDescent="0.3">
      <c r="A122" s="189"/>
      <c r="B122" s="208" t="s">
        <v>12</v>
      </c>
      <c r="C122" s="168">
        <v>756</v>
      </c>
      <c r="D122" s="168">
        <v>745</v>
      </c>
      <c r="E122" s="169">
        <v>11</v>
      </c>
      <c r="F122" s="170">
        <v>0.98544973544973546</v>
      </c>
      <c r="G122" s="192"/>
      <c r="H122" s="204" t="s">
        <v>191</v>
      </c>
      <c r="I122" s="201">
        <v>119</v>
      </c>
      <c r="J122" s="201">
        <v>119</v>
      </c>
      <c r="K122" s="201">
        <v>0</v>
      </c>
      <c r="L122" s="202">
        <v>1</v>
      </c>
      <c r="M122" s="210"/>
      <c r="N122" s="204" t="s">
        <v>192</v>
      </c>
      <c r="O122" s="201">
        <v>223</v>
      </c>
      <c r="P122" s="201">
        <v>218</v>
      </c>
      <c r="Q122" s="201">
        <v>5</v>
      </c>
      <c r="R122" s="202">
        <v>0.97757847533632292</v>
      </c>
      <c r="S122" s="190"/>
    </row>
    <row r="123" spans="1:19" ht="15.75" thickBot="1" x14ac:dyDescent="0.3">
      <c r="A123" s="189"/>
      <c r="B123" s="225"/>
      <c r="C123" s="210"/>
      <c r="D123" s="210"/>
      <c r="E123" s="210"/>
      <c r="G123" s="192"/>
      <c r="H123" s="208" t="s">
        <v>12</v>
      </c>
      <c r="I123" s="168">
        <v>651</v>
      </c>
      <c r="J123" s="168">
        <v>642</v>
      </c>
      <c r="K123" s="169">
        <v>9</v>
      </c>
      <c r="L123" s="170">
        <v>0.98617511520737322</v>
      </c>
      <c r="M123" s="192"/>
      <c r="N123" s="208" t="s">
        <v>12</v>
      </c>
      <c r="O123" s="168">
        <v>886</v>
      </c>
      <c r="P123" s="168">
        <v>862</v>
      </c>
      <c r="Q123" s="169">
        <v>24</v>
      </c>
      <c r="R123" s="170">
        <v>0.97291196388261847</v>
      </c>
      <c r="S123" s="190"/>
    </row>
    <row r="124" spans="1:19" ht="15.75" thickBot="1" x14ac:dyDescent="0.3">
      <c r="A124" s="189"/>
      <c r="B124" s="512" t="s">
        <v>193</v>
      </c>
      <c r="C124" s="513"/>
      <c r="D124" s="513"/>
      <c r="E124" s="513"/>
      <c r="F124" s="515"/>
      <c r="G124" s="192"/>
      <c r="M124" s="192"/>
      <c r="S124" s="190"/>
    </row>
    <row r="125" spans="1:19" ht="15.75" thickBot="1" x14ac:dyDescent="0.3">
      <c r="A125" s="189"/>
      <c r="B125" s="199" t="s">
        <v>85</v>
      </c>
      <c r="C125" s="111" t="s">
        <v>3</v>
      </c>
      <c r="D125" s="111" t="s">
        <v>2</v>
      </c>
      <c r="E125" s="111" t="s">
        <v>1</v>
      </c>
      <c r="F125" s="198" t="s">
        <v>0</v>
      </c>
      <c r="G125" s="192"/>
      <c r="H125" s="512" t="s">
        <v>194</v>
      </c>
      <c r="I125" s="513"/>
      <c r="J125" s="513"/>
      <c r="K125" s="513"/>
      <c r="L125" s="515"/>
      <c r="M125" s="192"/>
      <c r="S125" s="190"/>
    </row>
    <row r="126" spans="1:19" ht="16.5" thickTop="1" thickBot="1" x14ac:dyDescent="0.3">
      <c r="A126" s="189"/>
      <c r="B126" s="203" t="s">
        <v>193</v>
      </c>
      <c r="C126" s="201">
        <v>380</v>
      </c>
      <c r="D126" s="201">
        <v>375</v>
      </c>
      <c r="E126" s="201">
        <v>5</v>
      </c>
      <c r="F126" s="202">
        <v>0.98684210526315785</v>
      </c>
      <c r="G126" s="192"/>
      <c r="H126" s="199" t="s">
        <v>85</v>
      </c>
      <c r="I126" s="111" t="s">
        <v>3</v>
      </c>
      <c r="J126" s="111" t="s">
        <v>2</v>
      </c>
      <c r="K126" s="111" t="s">
        <v>1</v>
      </c>
      <c r="L126" s="198" t="s">
        <v>0</v>
      </c>
      <c r="M126" s="192"/>
      <c r="N126" s="516" t="s">
        <v>195</v>
      </c>
      <c r="O126" s="239" t="s">
        <v>3</v>
      </c>
      <c r="P126" s="240" t="s">
        <v>2</v>
      </c>
      <c r="Q126" s="215" t="s">
        <v>1</v>
      </c>
      <c r="R126" s="217" t="s">
        <v>0</v>
      </c>
      <c r="S126" s="190"/>
    </row>
    <row r="127" spans="1:19" ht="18" thickTop="1" thickBot="1" x14ac:dyDescent="0.3">
      <c r="A127" s="189"/>
      <c r="B127" s="204" t="s">
        <v>196</v>
      </c>
      <c r="C127" s="201">
        <v>212</v>
      </c>
      <c r="D127" s="201">
        <v>210</v>
      </c>
      <c r="E127" s="201">
        <v>2</v>
      </c>
      <c r="F127" s="202">
        <v>0.99056603773584906</v>
      </c>
      <c r="G127" s="192"/>
      <c r="H127" s="203" t="s">
        <v>194</v>
      </c>
      <c r="I127" s="201">
        <v>382</v>
      </c>
      <c r="J127" s="201">
        <v>368</v>
      </c>
      <c r="K127" s="201">
        <v>14</v>
      </c>
      <c r="L127" s="202">
        <v>0.96335078534031415</v>
      </c>
      <c r="M127" s="192"/>
      <c r="N127" s="517"/>
      <c r="O127" s="522">
        <v>3326</v>
      </c>
      <c r="P127" s="522">
        <v>3261</v>
      </c>
      <c r="Q127" s="524">
        <v>65</v>
      </c>
      <c r="R127" s="526">
        <v>0.98045700541190617</v>
      </c>
      <c r="S127" s="190"/>
    </row>
    <row r="128" spans="1:19" ht="18" thickTop="1" thickBot="1" x14ac:dyDescent="0.3">
      <c r="A128" s="189"/>
      <c r="B128" s="204" t="s">
        <v>197</v>
      </c>
      <c r="C128" s="201">
        <v>59</v>
      </c>
      <c r="D128" s="201">
        <v>59</v>
      </c>
      <c r="E128" s="201">
        <v>0</v>
      </c>
      <c r="F128" s="202">
        <v>1</v>
      </c>
      <c r="G128" s="192"/>
      <c r="H128" s="208" t="s">
        <v>12</v>
      </c>
      <c r="I128" s="168">
        <v>382</v>
      </c>
      <c r="J128" s="168">
        <v>368</v>
      </c>
      <c r="K128" s="169">
        <v>14</v>
      </c>
      <c r="L128" s="170">
        <v>0.96335078534031415</v>
      </c>
      <c r="M128" s="192"/>
      <c r="N128" s="521"/>
      <c r="O128" s="523"/>
      <c r="P128" s="523"/>
      <c r="Q128" s="525"/>
      <c r="R128" s="527"/>
      <c r="S128" s="190"/>
    </row>
    <row r="129" spans="1:19" ht="16.5" thickTop="1" thickBot="1" x14ac:dyDescent="0.3">
      <c r="A129" s="189"/>
      <c r="B129" s="208" t="s">
        <v>12</v>
      </c>
      <c r="C129" s="168">
        <v>651</v>
      </c>
      <c r="D129" s="168">
        <v>644</v>
      </c>
      <c r="E129" s="169">
        <v>7</v>
      </c>
      <c r="F129" s="170">
        <v>0.989247311827957</v>
      </c>
      <c r="G129" s="192"/>
      <c r="M129" s="192"/>
      <c r="N129" s="228"/>
      <c r="O129" s="229"/>
      <c r="P129" s="229"/>
      <c r="Q129" s="229"/>
      <c r="R129" s="230"/>
      <c r="S129" s="190"/>
    </row>
    <row r="130" spans="1:19" x14ac:dyDescent="0.25">
      <c r="A130" s="189"/>
      <c r="B130" s="241"/>
      <c r="C130" s="229"/>
      <c r="D130" s="229"/>
      <c r="E130" s="229"/>
      <c r="F130" s="230"/>
      <c r="G130" s="192"/>
      <c r="M130" s="192"/>
      <c r="N130" s="228"/>
      <c r="O130" s="229"/>
      <c r="P130" s="229"/>
      <c r="Q130" s="229"/>
      <c r="R130" s="230"/>
      <c r="S130" s="190"/>
    </row>
    <row r="131" spans="1:19" ht="15.75" thickBot="1" x14ac:dyDescent="0.3">
      <c r="A131" s="189"/>
      <c r="B131" s="241"/>
      <c r="C131" s="229"/>
      <c r="D131" s="229"/>
      <c r="E131" s="229"/>
      <c r="F131" s="230"/>
      <c r="G131" s="192"/>
      <c r="M131" s="192"/>
      <c r="S131" s="190"/>
    </row>
    <row r="132" spans="1:19" ht="15.75" thickBot="1" x14ac:dyDescent="0.3">
      <c r="A132" s="189"/>
      <c r="B132" s="502" t="s">
        <v>198</v>
      </c>
      <c r="C132" s="503"/>
      <c r="D132" s="503"/>
      <c r="E132" s="503"/>
      <c r="F132" s="503"/>
      <c r="G132" s="503"/>
      <c r="H132" s="503"/>
      <c r="I132" s="503"/>
      <c r="J132" s="503"/>
      <c r="K132" s="503"/>
      <c r="L132" s="503"/>
      <c r="M132" s="503"/>
      <c r="N132" s="503"/>
      <c r="O132" s="503"/>
      <c r="P132" s="503"/>
      <c r="Q132" s="503"/>
      <c r="R132" s="504"/>
      <c r="S132" s="190"/>
    </row>
    <row r="133" spans="1:19" ht="15.75" thickBot="1" x14ac:dyDescent="0.3">
      <c r="A133" s="189"/>
      <c r="B133" s="188"/>
      <c r="F133" s="188"/>
      <c r="G133" s="195"/>
      <c r="H133" s="195"/>
      <c r="I133" s="195"/>
      <c r="J133" s="195"/>
      <c r="K133" s="195"/>
      <c r="L133" s="195"/>
      <c r="M133" s="195"/>
      <c r="N133" s="194"/>
      <c r="O133" s="192"/>
      <c r="P133" s="192"/>
      <c r="Q133" s="192"/>
      <c r="R133" s="193"/>
      <c r="S133" s="190"/>
    </row>
    <row r="134" spans="1:19" ht="15.75" thickBot="1" x14ac:dyDescent="0.3">
      <c r="A134" s="189"/>
      <c r="B134" s="512" t="s">
        <v>199</v>
      </c>
      <c r="C134" s="513"/>
      <c r="D134" s="513"/>
      <c r="E134" s="513"/>
      <c r="F134" s="514"/>
      <c r="G134" s="192"/>
      <c r="H134" s="512" t="s">
        <v>200</v>
      </c>
      <c r="I134" s="513"/>
      <c r="J134" s="513"/>
      <c r="K134" s="513"/>
      <c r="L134" s="514"/>
      <c r="M134" s="192"/>
      <c r="N134" s="512" t="s">
        <v>201</v>
      </c>
      <c r="O134" s="513"/>
      <c r="P134" s="513"/>
      <c r="Q134" s="513"/>
      <c r="R134" s="514"/>
      <c r="S134" s="190"/>
    </row>
    <row r="135" spans="1:19" ht="15.75" thickBot="1" x14ac:dyDescent="0.3">
      <c r="A135" s="189"/>
      <c r="B135" s="199" t="s">
        <v>85</v>
      </c>
      <c r="C135" s="111" t="s">
        <v>3</v>
      </c>
      <c r="D135" s="111" t="s">
        <v>2</v>
      </c>
      <c r="E135" s="111" t="s">
        <v>1</v>
      </c>
      <c r="F135" s="198" t="s">
        <v>0</v>
      </c>
      <c r="G135" s="192"/>
      <c r="H135" s="199" t="s">
        <v>85</v>
      </c>
      <c r="I135" s="111" t="s">
        <v>3</v>
      </c>
      <c r="J135" s="111" t="s">
        <v>2</v>
      </c>
      <c r="K135" s="111" t="s">
        <v>1</v>
      </c>
      <c r="L135" s="198" t="s">
        <v>0</v>
      </c>
      <c r="M135" s="192"/>
      <c r="N135" s="199" t="s">
        <v>85</v>
      </c>
      <c r="O135" s="235" t="s">
        <v>3</v>
      </c>
      <c r="P135" s="214" t="s">
        <v>2</v>
      </c>
      <c r="Q135" s="214" t="s">
        <v>1</v>
      </c>
      <c r="R135" s="198" t="s">
        <v>0</v>
      </c>
      <c r="S135" s="190"/>
    </row>
    <row r="136" spans="1:19" ht="16.5" thickTop="1" thickBot="1" x14ac:dyDescent="0.3">
      <c r="A136" s="189"/>
      <c r="B136" s="203" t="s">
        <v>199</v>
      </c>
      <c r="C136" s="201">
        <v>480</v>
      </c>
      <c r="D136" s="201">
        <v>462</v>
      </c>
      <c r="E136" s="201">
        <v>18</v>
      </c>
      <c r="F136" s="202">
        <v>0.96250000000000002</v>
      </c>
      <c r="G136" s="192"/>
      <c r="H136" s="203" t="s">
        <v>200</v>
      </c>
      <c r="I136" s="201">
        <v>686</v>
      </c>
      <c r="J136" s="201">
        <v>668</v>
      </c>
      <c r="K136" s="201">
        <v>18</v>
      </c>
      <c r="L136" s="202">
        <v>0.97376093294460642</v>
      </c>
      <c r="M136" s="192"/>
      <c r="N136" s="203" t="s">
        <v>201</v>
      </c>
      <c r="O136" s="236">
        <v>264</v>
      </c>
      <c r="P136" s="237">
        <v>257</v>
      </c>
      <c r="Q136" s="201">
        <v>7</v>
      </c>
      <c r="R136" s="202">
        <v>0.97348484848484851</v>
      </c>
      <c r="S136" s="190"/>
    </row>
    <row r="137" spans="1:19" ht="18" thickTop="1" thickBot="1" x14ac:dyDescent="0.3">
      <c r="A137" s="189"/>
      <c r="B137" s="208" t="s">
        <v>12</v>
      </c>
      <c r="C137" s="168">
        <v>480</v>
      </c>
      <c r="D137" s="168">
        <v>462</v>
      </c>
      <c r="E137" s="169">
        <v>18</v>
      </c>
      <c r="F137" s="170">
        <v>0.96250000000000002</v>
      </c>
      <c r="G137" s="192"/>
      <c r="H137" s="208" t="s">
        <v>12</v>
      </c>
      <c r="I137" s="168">
        <v>686</v>
      </c>
      <c r="J137" s="168">
        <v>668</v>
      </c>
      <c r="K137" s="169">
        <v>18</v>
      </c>
      <c r="L137" s="170">
        <v>0.97376093294460642</v>
      </c>
      <c r="M137" s="192"/>
      <c r="N137" s="204" t="s">
        <v>202</v>
      </c>
      <c r="O137" s="236">
        <v>91</v>
      </c>
      <c r="P137" s="237">
        <v>90</v>
      </c>
      <c r="Q137" s="201">
        <v>1</v>
      </c>
      <c r="R137" s="202">
        <v>0.98901098901098905</v>
      </c>
      <c r="S137" s="190"/>
    </row>
    <row r="138" spans="1:19" ht="17.25" thickBot="1" x14ac:dyDescent="0.3">
      <c r="A138" s="189"/>
      <c r="B138" s="191"/>
      <c r="C138" s="192"/>
      <c r="D138" s="192"/>
      <c r="E138" s="192"/>
      <c r="F138" s="193"/>
      <c r="G138" s="192"/>
      <c r="H138" s="194"/>
      <c r="I138" s="192"/>
      <c r="J138" s="192"/>
      <c r="K138" s="192"/>
      <c r="L138" s="193"/>
      <c r="M138" s="192"/>
      <c r="N138" s="204" t="s">
        <v>203</v>
      </c>
      <c r="O138" s="236">
        <v>72</v>
      </c>
      <c r="P138" s="237">
        <v>71</v>
      </c>
      <c r="Q138" s="201">
        <v>1</v>
      </c>
      <c r="R138" s="202">
        <v>0.98611111111111116</v>
      </c>
      <c r="S138" s="190"/>
    </row>
    <row r="139" spans="1:19" ht="15.75" thickBot="1" x14ac:dyDescent="0.3">
      <c r="A139" s="189"/>
      <c r="B139" s="512" t="s">
        <v>204</v>
      </c>
      <c r="C139" s="513"/>
      <c r="D139" s="513"/>
      <c r="E139" s="513"/>
      <c r="F139" s="515"/>
      <c r="G139" s="192"/>
      <c r="H139" s="512" t="s">
        <v>205</v>
      </c>
      <c r="I139" s="513"/>
      <c r="J139" s="513"/>
      <c r="K139" s="513"/>
      <c r="L139" s="515"/>
      <c r="M139" s="192"/>
      <c r="N139" s="242" t="s">
        <v>12</v>
      </c>
      <c r="O139" s="168">
        <v>427</v>
      </c>
      <c r="P139" s="168">
        <v>418</v>
      </c>
      <c r="Q139" s="169">
        <v>9</v>
      </c>
      <c r="R139" s="170">
        <v>0.97892271662763464</v>
      </c>
      <c r="S139" s="190"/>
    </row>
    <row r="140" spans="1:19" ht="15.75" thickBot="1" x14ac:dyDescent="0.3">
      <c r="A140" s="189"/>
      <c r="B140" s="199" t="s">
        <v>85</v>
      </c>
      <c r="C140" s="111" t="s">
        <v>3</v>
      </c>
      <c r="D140" s="111" t="s">
        <v>2</v>
      </c>
      <c r="E140" s="111" t="s">
        <v>1</v>
      </c>
      <c r="F140" s="198" t="s">
        <v>0</v>
      </c>
      <c r="G140" s="192"/>
      <c r="H140" s="212" t="s">
        <v>85</v>
      </c>
      <c r="I140" s="213" t="s">
        <v>3</v>
      </c>
      <c r="J140" s="111" t="s">
        <v>2</v>
      </c>
      <c r="K140" s="111" t="s">
        <v>1</v>
      </c>
      <c r="L140" s="198" t="s">
        <v>0</v>
      </c>
      <c r="M140" s="192"/>
      <c r="N140" s="194"/>
      <c r="O140" s="192"/>
      <c r="P140" s="192"/>
      <c r="Q140" s="192"/>
      <c r="R140" s="193"/>
      <c r="S140" s="190"/>
    </row>
    <row r="141" spans="1:19" ht="18" thickTop="1" thickBot="1" x14ac:dyDescent="0.3">
      <c r="A141" s="189"/>
      <c r="B141" s="203" t="s">
        <v>204</v>
      </c>
      <c r="C141" s="201">
        <v>653</v>
      </c>
      <c r="D141" s="201">
        <v>631</v>
      </c>
      <c r="E141" s="201">
        <v>22</v>
      </c>
      <c r="F141" s="202">
        <v>0.96630934150076575</v>
      </c>
      <c r="G141" s="192"/>
      <c r="H141" s="203" t="s">
        <v>205</v>
      </c>
      <c r="I141" s="201">
        <v>358</v>
      </c>
      <c r="J141" s="201">
        <v>350</v>
      </c>
      <c r="K141" s="201">
        <v>8</v>
      </c>
      <c r="L141" s="202">
        <v>0.97765363128491622</v>
      </c>
      <c r="M141" s="192"/>
      <c r="N141" s="516" t="s">
        <v>206</v>
      </c>
      <c r="O141" s="214" t="s">
        <v>3</v>
      </c>
      <c r="P141" s="215" t="s">
        <v>2</v>
      </c>
      <c r="Q141" s="214" t="s">
        <v>1</v>
      </c>
      <c r="R141" s="226" t="s">
        <v>0</v>
      </c>
      <c r="S141" s="190"/>
    </row>
    <row r="142" spans="1:19" ht="18" thickTop="1" thickBot="1" x14ac:dyDescent="0.3">
      <c r="A142" s="189"/>
      <c r="B142" s="204" t="s">
        <v>207</v>
      </c>
      <c r="C142" s="201">
        <v>93</v>
      </c>
      <c r="D142" s="201">
        <v>87</v>
      </c>
      <c r="E142" s="201">
        <v>6</v>
      </c>
      <c r="F142" s="202">
        <v>0.93548387096774188</v>
      </c>
      <c r="G142" s="192"/>
      <c r="H142" s="204" t="s">
        <v>208</v>
      </c>
      <c r="I142" s="201">
        <v>28</v>
      </c>
      <c r="J142" s="201">
        <v>28</v>
      </c>
      <c r="K142" s="201">
        <v>0</v>
      </c>
      <c r="L142" s="202">
        <v>1</v>
      </c>
      <c r="M142" s="192"/>
      <c r="N142" s="517"/>
      <c r="O142" s="508">
        <v>2803</v>
      </c>
      <c r="P142" s="508">
        <v>2720</v>
      </c>
      <c r="Q142" s="508">
        <v>83</v>
      </c>
      <c r="R142" s="519">
        <v>0.9703888690688548</v>
      </c>
      <c r="S142" s="190"/>
    </row>
    <row r="143" spans="1:19" ht="18" thickTop="1" thickBot="1" x14ac:dyDescent="0.3">
      <c r="A143" s="189"/>
      <c r="B143" s="204" t="s">
        <v>209</v>
      </c>
      <c r="C143" s="201">
        <v>78</v>
      </c>
      <c r="D143" s="201">
        <v>76</v>
      </c>
      <c r="E143" s="201">
        <v>2</v>
      </c>
      <c r="F143" s="202">
        <v>0.97435897435897434</v>
      </c>
      <c r="G143" s="192"/>
      <c r="H143" s="208" t="s">
        <v>12</v>
      </c>
      <c r="I143" s="168">
        <v>386</v>
      </c>
      <c r="J143" s="168">
        <v>378</v>
      </c>
      <c r="K143" s="169">
        <v>8</v>
      </c>
      <c r="L143" s="170">
        <v>0.97927461139896377</v>
      </c>
      <c r="M143" s="192"/>
      <c r="N143" s="518"/>
      <c r="O143" s="509"/>
      <c r="P143" s="509"/>
      <c r="Q143" s="509"/>
      <c r="R143" s="520"/>
      <c r="S143" s="190"/>
    </row>
    <row r="144" spans="1:19" ht="17.25" thickTop="1" thickBot="1" x14ac:dyDescent="0.3">
      <c r="A144" s="189"/>
      <c r="B144" s="208" t="s">
        <v>12</v>
      </c>
      <c r="C144" s="168">
        <v>824</v>
      </c>
      <c r="D144" s="168">
        <v>794</v>
      </c>
      <c r="E144" s="169">
        <v>30</v>
      </c>
      <c r="F144" s="170">
        <v>0.96359223300970875</v>
      </c>
      <c r="G144" s="192"/>
      <c r="H144" s="241"/>
      <c r="I144" s="229"/>
      <c r="J144" s="229"/>
      <c r="K144" s="229"/>
      <c r="L144" s="230"/>
      <c r="M144" s="192"/>
      <c r="N144" s="228"/>
      <c r="O144" s="243"/>
      <c r="P144" s="243"/>
      <c r="Q144" s="243"/>
      <c r="R144" s="244"/>
      <c r="S144" s="190"/>
    </row>
    <row r="145" spans="1:20" ht="15.75" x14ac:dyDescent="0.25">
      <c r="A145" s="189"/>
      <c r="B145" s="241"/>
      <c r="C145" s="229"/>
      <c r="D145" s="229"/>
      <c r="E145" s="229"/>
      <c r="F145" s="230"/>
      <c r="G145" s="192"/>
      <c r="H145" s="241"/>
      <c r="I145" s="229"/>
      <c r="J145" s="229"/>
      <c r="K145" s="229"/>
      <c r="L145" s="230"/>
      <c r="M145" s="192"/>
      <c r="N145" s="228"/>
      <c r="O145" s="243"/>
      <c r="P145" s="243"/>
      <c r="Q145" s="243"/>
      <c r="R145" s="244"/>
      <c r="S145" s="190"/>
    </row>
    <row r="146" spans="1:20" ht="13.5" customHeight="1" x14ac:dyDescent="0.25">
      <c r="A146" s="189"/>
      <c r="B146" s="241"/>
      <c r="C146" s="229"/>
      <c r="D146" s="229"/>
      <c r="E146" s="229"/>
      <c r="F146" s="230"/>
      <c r="G146" s="192"/>
      <c r="H146" s="241"/>
      <c r="I146" s="229"/>
      <c r="J146" s="229"/>
      <c r="K146" s="229"/>
      <c r="L146" s="230"/>
      <c r="M146" s="192"/>
      <c r="N146" s="228"/>
      <c r="O146" s="243"/>
      <c r="P146" s="243"/>
      <c r="Q146" s="243"/>
      <c r="R146" s="244"/>
      <c r="S146" s="190"/>
    </row>
    <row r="147" spans="1:20" ht="15.75" thickBot="1" x14ac:dyDescent="0.3">
      <c r="A147" s="189"/>
      <c r="B147" s="218"/>
      <c r="C147" s="219"/>
      <c r="D147" s="219"/>
      <c r="E147" s="219"/>
      <c r="F147" s="220"/>
      <c r="G147" s="192"/>
      <c r="H147" s="218"/>
      <c r="I147" s="219"/>
      <c r="J147" s="219"/>
      <c r="K147" s="219"/>
      <c r="L147" s="220"/>
      <c r="M147" s="192"/>
      <c r="N147" s="245"/>
      <c r="O147" s="219"/>
      <c r="P147" s="219"/>
      <c r="Q147" s="219"/>
      <c r="R147" s="246"/>
      <c r="S147" s="190"/>
    </row>
    <row r="148" spans="1:20" ht="21.75" customHeight="1" thickBot="1" x14ac:dyDescent="0.3">
      <c r="A148" s="189"/>
      <c r="B148" s="502" t="s">
        <v>71</v>
      </c>
      <c r="C148" s="503"/>
      <c r="D148" s="503"/>
      <c r="E148" s="503"/>
      <c r="F148" s="503"/>
      <c r="G148" s="503"/>
      <c r="H148" s="503"/>
      <c r="I148" s="503"/>
      <c r="J148" s="503"/>
      <c r="K148" s="503"/>
      <c r="L148" s="503"/>
      <c r="M148" s="503"/>
      <c r="N148" s="503"/>
      <c r="O148" s="503"/>
      <c r="P148" s="503"/>
      <c r="Q148" s="503"/>
      <c r="R148" s="504"/>
      <c r="S148" s="190"/>
    </row>
    <row r="149" spans="1:20" ht="27" customHeight="1" thickBot="1" x14ac:dyDescent="0.3">
      <c r="A149" s="189"/>
      <c r="B149" s="188"/>
      <c r="F149" s="188"/>
      <c r="H149" s="188"/>
      <c r="L149" s="188"/>
      <c r="N149" s="188"/>
      <c r="R149" s="193"/>
      <c r="S149" s="190"/>
    </row>
    <row r="150" spans="1:20" ht="27" customHeight="1" thickBot="1" x14ac:dyDescent="0.3">
      <c r="A150" s="189"/>
      <c r="B150" s="188"/>
      <c r="F150" s="188"/>
      <c r="H150" s="505" t="s">
        <v>210</v>
      </c>
      <c r="I150" s="214" t="s">
        <v>3</v>
      </c>
      <c r="J150" s="214" t="s">
        <v>2</v>
      </c>
      <c r="K150" s="215" t="s">
        <v>1</v>
      </c>
      <c r="L150" s="217" t="s">
        <v>0</v>
      </c>
      <c r="N150" s="188"/>
      <c r="R150" s="193"/>
      <c r="S150" s="190"/>
    </row>
    <row r="151" spans="1:20" ht="27" customHeight="1" thickTop="1" x14ac:dyDescent="0.25">
      <c r="A151" s="189"/>
      <c r="B151" s="231"/>
      <c r="C151" s="222"/>
      <c r="D151" s="222"/>
      <c r="E151" s="222"/>
      <c r="F151" s="223"/>
      <c r="G151" s="192"/>
      <c r="H151" s="506"/>
      <c r="I151" s="508">
        <v>20316</v>
      </c>
      <c r="J151" s="508">
        <v>19799</v>
      </c>
      <c r="K151" s="508">
        <v>517</v>
      </c>
      <c r="L151" s="510">
        <v>0.97455207718054737</v>
      </c>
      <c r="M151" s="192"/>
      <c r="N151" s="194"/>
      <c r="O151" s="192"/>
      <c r="P151" s="192"/>
      <c r="Q151" s="192"/>
      <c r="R151" s="193"/>
      <c r="S151" s="190"/>
    </row>
    <row r="152" spans="1:20" ht="27" customHeight="1" thickBot="1" x14ac:dyDescent="0.3">
      <c r="A152" s="189"/>
      <c r="B152" s="194"/>
      <c r="C152" s="192"/>
      <c r="D152" s="192"/>
      <c r="E152" s="192"/>
      <c r="F152" s="193"/>
      <c r="G152" s="192"/>
      <c r="H152" s="507"/>
      <c r="I152" s="509">
        <v>20240</v>
      </c>
      <c r="J152" s="509">
        <v>20241</v>
      </c>
      <c r="K152" s="509"/>
      <c r="L152" s="511">
        <v>0.95869565217391306</v>
      </c>
      <c r="M152" s="192"/>
      <c r="N152" s="194"/>
      <c r="O152" s="192"/>
      <c r="P152" s="192"/>
      <c r="Q152" s="192"/>
      <c r="R152" s="193"/>
      <c r="S152" s="190"/>
    </row>
    <row r="153" spans="1:20" ht="27" customHeight="1" x14ac:dyDescent="0.25">
      <c r="A153" s="189"/>
      <c r="B153" s="247"/>
      <c r="C153" s="247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  <c r="R153" s="247"/>
      <c r="S153" s="190"/>
    </row>
    <row r="154" spans="1:20" ht="15" customHeight="1" x14ac:dyDescent="0.25">
      <c r="A154" s="189"/>
      <c r="C154" s="210"/>
      <c r="D154" s="210"/>
      <c r="E154" s="210"/>
      <c r="G154" s="210"/>
      <c r="I154" s="210"/>
      <c r="J154" s="210"/>
      <c r="K154" s="210"/>
      <c r="M154" s="210"/>
      <c r="O154" s="210"/>
      <c r="P154" s="210"/>
      <c r="Q154" s="210"/>
      <c r="S154" s="190"/>
    </row>
    <row r="155" spans="1:20" ht="15" customHeight="1" thickBot="1" x14ac:dyDescent="0.3">
      <c r="A155" s="248"/>
      <c r="B155" s="249"/>
      <c r="C155" s="249"/>
      <c r="D155" s="249"/>
      <c r="E155" s="250"/>
      <c r="F155" s="249"/>
      <c r="G155" s="249"/>
      <c r="H155" s="249"/>
      <c r="I155" s="251"/>
      <c r="J155" s="249"/>
      <c r="K155" s="250"/>
      <c r="L155" s="249"/>
      <c r="M155" s="249"/>
      <c r="N155" s="249"/>
      <c r="O155" s="251"/>
      <c r="P155" s="249"/>
      <c r="Q155" s="250"/>
      <c r="R155" s="249"/>
      <c r="S155" s="252"/>
    </row>
    <row r="156" spans="1:20" ht="12.75" customHeight="1" thickTop="1" x14ac:dyDescent="0.25">
      <c r="A156" s="210"/>
      <c r="B156" s="247"/>
      <c r="C156" s="247"/>
      <c r="D156" s="247"/>
      <c r="E156" s="253"/>
      <c r="F156" s="247"/>
      <c r="G156" s="247"/>
      <c r="H156" s="247"/>
      <c r="I156" s="254"/>
      <c r="J156" s="247"/>
      <c r="K156" s="253"/>
      <c r="L156" s="247"/>
      <c r="M156" s="247"/>
      <c r="N156" s="247"/>
      <c r="O156" s="254"/>
      <c r="P156" s="247"/>
      <c r="Q156" s="253"/>
      <c r="R156" s="247"/>
      <c r="S156" s="247"/>
      <c r="T156" s="255"/>
    </row>
    <row r="157" spans="1:20" ht="12.75" customHeight="1" x14ac:dyDescent="0.25">
      <c r="A157" s="210"/>
      <c r="B157" s="253"/>
      <c r="C157" s="255"/>
      <c r="D157" s="255"/>
      <c r="E157" s="255"/>
      <c r="F157" s="254"/>
      <c r="G157" s="255"/>
      <c r="H157" s="253"/>
      <c r="I157" s="255"/>
      <c r="J157" s="255"/>
      <c r="K157" s="255"/>
      <c r="L157" s="254"/>
      <c r="M157" s="247"/>
      <c r="N157" s="253"/>
      <c r="O157" s="247"/>
      <c r="P157" s="247"/>
      <c r="Q157" s="247"/>
      <c r="R157" s="254"/>
      <c r="S157" s="255"/>
    </row>
    <row r="158" spans="1:20" x14ac:dyDescent="0.25">
      <c r="A158" s="210"/>
      <c r="B158" s="253"/>
      <c r="C158" s="255"/>
      <c r="D158" s="255"/>
      <c r="E158" s="255"/>
      <c r="F158" s="254"/>
      <c r="G158" s="255"/>
      <c r="H158" s="253"/>
      <c r="I158" s="255"/>
      <c r="J158" s="255"/>
      <c r="K158" s="255"/>
      <c r="L158" s="254"/>
      <c r="M158" s="255"/>
      <c r="N158" s="253"/>
      <c r="O158" s="255"/>
      <c r="P158" s="255"/>
      <c r="Q158" s="255"/>
      <c r="R158" s="254"/>
      <c r="S158" s="255"/>
    </row>
    <row r="159" spans="1:20" x14ac:dyDescent="0.25">
      <c r="B159" s="253"/>
      <c r="C159" s="255"/>
      <c r="D159" s="255"/>
      <c r="E159" s="255"/>
      <c r="F159" s="254"/>
      <c r="G159" s="255"/>
      <c r="H159" s="253"/>
      <c r="I159" s="255"/>
      <c r="J159" s="255"/>
      <c r="K159" s="255"/>
      <c r="L159" s="254"/>
      <c r="M159" s="255"/>
      <c r="N159" s="253"/>
      <c r="O159" s="255"/>
      <c r="P159" s="255"/>
      <c r="Q159" s="255"/>
      <c r="R159" s="254"/>
      <c r="S159" s="255"/>
    </row>
  </sheetData>
  <mergeCells count="90">
    <mergeCell ref="B7:R7"/>
    <mergeCell ref="A1:S1"/>
    <mergeCell ref="A2:S2"/>
    <mergeCell ref="A3:S3"/>
    <mergeCell ref="A4:S4"/>
    <mergeCell ref="B5:R5"/>
    <mergeCell ref="B9:F9"/>
    <mergeCell ref="H9:L9"/>
    <mergeCell ref="N9:R9"/>
    <mergeCell ref="B17:F17"/>
    <mergeCell ref="H20:H22"/>
    <mergeCell ref="I21:I22"/>
    <mergeCell ref="J21:J22"/>
    <mergeCell ref="K21:K22"/>
    <mergeCell ref="L21:L22"/>
    <mergeCell ref="B48:R48"/>
    <mergeCell ref="B26:R26"/>
    <mergeCell ref="B28:F28"/>
    <mergeCell ref="H28:L28"/>
    <mergeCell ref="N28:R28"/>
    <mergeCell ref="N35:R35"/>
    <mergeCell ref="B37:F37"/>
    <mergeCell ref="H43:H45"/>
    <mergeCell ref="I44:I45"/>
    <mergeCell ref="J44:J45"/>
    <mergeCell ref="K44:K45"/>
    <mergeCell ref="L44:L45"/>
    <mergeCell ref="H50:L50"/>
    <mergeCell ref="H58:H59"/>
    <mergeCell ref="I58:I59"/>
    <mergeCell ref="J58:J59"/>
    <mergeCell ref="K58:K59"/>
    <mergeCell ref="L58:L59"/>
    <mergeCell ref="B62:R62"/>
    <mergeCell ref="H64:L64"/>
    <mergeCell ref="H73:H74"/>
    <mergeCell ref="I73:I74"/>
    <mergeCell ref="J73:J74"/>
    <mergeCell ref="K73:K74"/>
    <mergeCell ref="L73:L74"/>
    <mergeCell ref="H87:H89"/>
    <mergeCell ref="I88:I89"/>
    <mergeCell ref="J88:J89"/>
    <mergeCell ref="K88:K89"/>
    <mergeCell ref="L88:L89"/>
    <mergeCell ref="B77:R77"/>
    <mergeCell ref="B79:F79"/>
    <mergeCell ref="H79:L79"/>
    <mergeCell ref="N79:R79"/>
    <mergeCell ref="B85:F85"/>
    <mergeCell ref="L109:L110"/>
    <mergeCell ref="B92:R92"/>
    <mergeCell ref="B94:F94"/>
    <mergeCell ref="H94:L94"/>
    <mergeCell ref="N94:R94"/>
    <mergeCell ref="H102:L102"/>
    <mergeCell ref="N102:R102"/>
    <mergeCell ref="B103:F103"/>
    <mergeCell ref="H108:H110"/>
    <mergeCell ref="I109:I110"/>
    <mergeCell ref="J109:J110"/>
    <mergeCell ref="K109:K110"/>
    <mergeCell ref="B132:R132"/>
    <mergeCell ref="B114:R114"/>
    <mergeCell ref="B116:F116"/>
    <mergeCell ref="H116:L116"/>
    <mergeCell ref="N116:R116"/>
    <mergeCell ref="B124:F124"/>
    <mergeCell ref="H125:L125"/>
    <mergeCell ref="N126:N128"/>
    <mergeCell ref="O127:O128"/>
    <mergeCell ref="P127:P128"/>
    <mergeCell ref="Q127:Q128"/>
    <mergeCell ref="R127:R128"/>
    <mergeCell ref="N141:N143"/>
    <mergeCell ref="O142:O143"/>
    <mergeCell ref="P142:P143"/>
    <mergeCell ref="Q142:Q143"/>
    <mergeCell ref="R142:R143"/>
    <mergeCell ref="B134:F134"/>
    <mergeCell ref="H134:L134"/>
    <mergeCell ref="N134:R134"/>
    <mergeCell ref="B139:F139"/>
    <mergeCell ref="H139:L139"/>
    <mergeCell ref="B148:R148"/>
    <mergeCell ref="H150:H152"/>
    <mergeCell ref="I151:I152"/>
    <mergeCell ref="J151:J152"/>
    <mergeCell ref="K151:K152"/>
    <mergeCell ref="L151:L152"/>
  </mergeCells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GridLines="0" tabSelected="1" workbookViewId="0">
      <selection activeCell="O26" sqref="O26"/>
    </sheetView>
  </sheetViews>
  <sheetFormatPr baseColWidth="10" defaultRowHeight="15" x14ac:dyDescent="0.25"/>
  <cols>
    <col min="6" max="6" width="2.85546875" customWidth="1"/>
  </cols>
  <sheetData>
    <row r="1" spans="1:11" ht="33.75" customHeight="1" x14ac:dyDescent="0.3">
      <c r="A1" s="262" t="s">
        <v>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x14ac:dyDescent="0.25">
      <c r="A2" s="263" t="s">
        <v>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</row>
    <row r="3" spans="1:11" x14ac:dyDescent="0.25">
      <c r="A3" s="263" t="s">
        <v>72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</row>
    <row r="4" spans="1:11" ht="12.75" customHeight="1" x14ac:dyDescent="0.25">
      <c r="A4" s="562"/>
      <c r="B4" s="562"/>
      <c r="C4" s="562"/>
      <c r="D4" s="562"/>
      <c r="E4" s="562"/>
      <c r="F4" s="562"/>
      <c r="G4" s="562"/>
      <c r="H4" s="562"/>
      <c r="I4" s="562"/>
      <c r="J4" s="562"/>
      <c r="K4" s="562"/>
    </row>
    <row r="5" spans="1:11" ht="13.5" customHeight="1" thickBot="1" x14ac:dyDescent="0.3"/>
    <row r="6" spans="1:11" ht="13.5" customHeight="1" thickTop="1" thickBot="1" x14ac:dyDescent="0.3">
      <c r="A6" s="15"/>
      <c r="B6" s="14"/>
      <c r="C6" s="14"/>
      <c r="D6" s="14"/>
      <c r="E6" s="14"/>
      <c r="F6" s="14"/>
      <c r="G6" s="14"/>
      <c r="H6" s="14"/>
      <c r="I6" s="14"/>
      <c r="J6" s="14"/>
      <c r="K6" s="70"/>
    </row>
    <row r="7" spans="1:11" ht="18" customHeight="1" thickBot="1" x14ac:dyDescent="0.3">
      <c r="A7" s="5"/>
      <c r="B7" s="443" t="s">
        <v>213</v>
      </c>
      <c r="C7" s="444"/>
      <c r="D7" s="444"/>
      <c r="E7" s="444"/>
      <c r="F7" s="444"/>
      <c r="G7" s="444"/>
      <c r="H7" s="444"/>
      <c r="I7" s="444"/>
      <c r="J7" s="563"/>
      <c r="K7" s="4"/>
    </row>
    <row r="8" spans="1:11" ht="12.75" customHeight="1" x14ac:dyDescent="0.25">
      <c r="A8" s="5"/>
      <c r="K8" s="4"/>
    </row>
    <row r="9" spans="1:11" ht="12.75" customHeight="1" thickBot="1" x14ac:dyDescent="0.3">
      <c r="A9" s="5"/>
      <c r="B9" s="564" t="s">
        <v>212</v>
      </c>
      <c r="C9" s="565"/>
      <c r="D9" s="565"/>
      <c r="E9" s="565"/>
      <c r="G9" s="564" t="s">
        <v>211</v>
      </c>
      <c r="H9" s="565"/>
      <c r="I9" s="565"/>
      <c r="J9" s="565"/>
      <c r="K9" s="4"/>
    </row>
    <row r="10" spans="1:11" ht="12.75" customHeight="1" x14ac:dyDescent="0.25">
      <c r="A10" s="5"/>
      <c r="B10" s="409" t="s">
        <v>3</v>
      </c>
      <c r="C10" s="409" t="s">
        <v>2</v>
      </c>
      <c r="D10" s="409" t="s">
        <v>1</v>
      </c>
      <c r="E10" s="409" t="s">
        <v>0</v>
      </c>
      <c r="G10" s="419" t="s">
        <v>3</v>
      </c>
      <c r="H10" s="419" t="s">
        <v>2</v>
      </c>
      <c r="I10" s="419" t="s">
        <v>1</v>
      </c>
      <c r="J10" s="421" t="s">
        <v>0</v>
      </c>
      <c r="K10" s="4"/>
    </row>
    <row r="11" spans="1:11" ht="12.75" customHeight="1" thickBot="1" x14ac:dyDescent="0.3">
      <c r="A11" s="5"/>
      <c r="B11" s="440"/>
      <c r="C11" s="410"/>
      <c r="D11" s="440"/>
      <c r="E11" s="440"/>
      <c r="G11" s="420"/>
      <c r="H11" s="420"/>
      <c r="I11" s="420"/>
      <c r="J11" s="422"/>
      <c r="K11" s="4"/>
    </row>
    <row r="12" spans="1:11" ht="12.75" customHeight="1" x14ac:dyDescent="0.25">
      <c r="A12" s="5"/>
      <c r="B12" s="423">
        <v>15088</v>
      </c>
      <c r="C12" s="423">
        <v>14704</v>
      </c>
      <c r="D12" s="423">
        <v>384</v>
      </c>
      <c r="E12" s="427">
        <v>0.97454931071049844</v>
      </c>
      <c r="G12" s="401">
        <v>20316</v>
      </c>
      <c r="H12" s="401">
        <v>19799</v>
      </c>
      <c r="I12" s="401">
        <v>517</v>
      </c>
      <c r="J12" s="404">
        <v>0.97455207718054737</v>
      </c>
      <c r="K12" s="4"/>
    </row>
    <row r="13" spans="1:11" ht="12.75" customHeight="1" x14ac:dyDescent="0.25">
      <c r="A13" s="5"/>
      <c r="B13" s="424"/>
      <c r="C13" s="424"/>
      <c r="D13" s="424"/>
      <c r="E13" s="428"/>
      <c r="G13" s="402"/>
      <c r="H13" s="402"/>
      <c r="I13" s="402"/>
      <c r="J13" s="405"/>
      <c r="K13" s="4"/>
    </row>
    <row r="14" spans="1:11" ht="12.75" customHeight="1" thickBot="1" x14ac:dyDescent="0.3">
      <c r="A14" s="5"/>
      <c r="B14" s="425"/>
      <c r="C14" s="425"/>
      <c r="D14" s="425"/>
      <c r="E14" s="429"/>
      <c r="G14" s="403"/>
      <c r="H14" s="403"/>
      <c r="I14" s="403"/>
      <c r="J14" s="406"/>
      <c r="K14" s="4"/>
    </row>
    <row r="15" spans="1:11" ht="12.75" customHeight="1" x14ac:dyDescent="0.25">
      <c r="A15" s="5"/>
      <c r="K15" s="4"/>
    </row>
    <row r="16" spans="1:11" ht="12.75" customHeight="1" x14ac:dyDescent="0.25">
      <c r="A16" s="5"/>
      <c r="I16" s="73"/>
      <c r="K16" s="4"/>
    </row>
    <row r="17" spans="1:11" ht="12.75" customHeight="1" thickBot="1" x14ac:dyDescent="0.3">
      <c r="A17" s="5"/>
      <c r="D17" s="564" t="s">
        <v>71</v>
      </c>
      <c r="E17" s="565"/>
      <c r="F17" s="565"/>
      <c r="G17" s="565"/>
      <c r="H17" s="565"/>
      <c r="J17" s="73"/>
      <c r="K17" s="4"/>
    </row>
    <row r="18" spans="1:11" ht="12.75" customHeight="1" x14ac:dyDescent="0.25">
      <c r="A18" s="5"/>
      <c r="D18" s="409" t="s">
        <v>3</v>
      </c>
      <c r="E18" s="409" t="s">
        <v>2</v>
      </c>
      <c r="F18" s="411" t="s">
        <v>1</v>
      </c>
      <c r="G18" s="279"/>
      <c r="H18" s="409" t="s">
        <v>0</v>
      </c>
      <c r="K18" s="4"/>
    </row>
    <row r="19" spans="1:11" ht="12.75" customHeight="1" thickBot="1" x14ac:dyDescent="0.3">
      <c r="A19" s="5"/>
      <c r="D19" s="440"/>
      <c r="E19" s="410"/>
      <c r="F19" s="412"/>
      <c r="G19" s="413"/>
      <c r="H19" s="440"/>
      <c r="K19" s="4"/>
    </row>
    <row r="20" spans="1:11" ht="12.75" customHeight="1" x14ac:dyDescent="0.25">
      <c r="A20" s="5"/>
      <c r="D20" s="423">
        <f>B12+G12</f>
        <v>35404</v>
      </c>
      <c r="E20" s="423">
        <f>C12+H12</f>
        <v>34503</v>
      </c>
      <c r="F20" s="566">
        <f>D20-E20</f>
        <v>901</v>
      </c>
      <c r="G20" s="567"/>
      <c r="H20" s="427">
        <f>E20/D20</f>
        <v>0.97455089820359286</v>
      </c>
      <c r="K20" s="4"/>
    </row>
    <row r="21" spans="1:11" ht="12.75" customHeight="1" x14ac:dyDescent="0.25">
      <c r="A21" s="5"/>
      <c r="D21" s="424"/>
      <c r="E21" s="424"/>
      <c r="F21" s="435"/>
      <c r="G21" s="431"/>
      <c r="H21" s="428"/>
      <c r="J21" s="84"/>
      <c r="K21" s="4"/>
    </row>
    <row r="22" spans="1:11" ht="12.75" customHeight="1" thickBot="1" x14ac:dyDescent="0.3">
      <c r="A22" s="5"/>
      <c r="D22" s="425"/>
      <c r="E22" s="425"/>
      <c r="F22" s="568"/>
      <c r="G22" s="569"/>
      <c r="H22" s="429"/>
      <c r="K22" s="4"/>
    </row>
    <row r="23" spans="1:11" ht="12.75" customHeight="1" x14ac:dyDescent="0.25">
      <c r="A23" s="5"/>
      <c r="K23" s="4"/>
    </row>
    <row r="24" spans="1:11" ht="12.75" customHeight="1" thickBot="1" x14ac:dyDescent="0.3">
      <c r="A24" s="3"/>
      <c r="B24" s="2"/>
      <c r="C24" s="2"/>
      <c r="D24" s="2"/>
      <c r="E24" s="2"/>
      <c r="F24" s="2"/>
      <c r="G24" s="2"/>
      <c r="H24" s="2"/>
      <c r="I24" s="2"/>
      <c r="J24" s="2"/>
      <c r="K24" s="1"/>
    </row>
    <row r="25" spans="1:11" ht="15.75" thickTop="1" x14ac:dyDescent="0.25"/>
  </sheetData>
  <mergeCells count="32">
    <mergeCell ref="D20:D22"/>
    <mergeCell ref="E20:E22"/>
    <mergeCell ref="F20:G22"/>
    <mergeCell ref="H20:H22"/>
    <mergeCell ref="H12:H14"/>
    <mergeCell ref="I12:I14"/>
    <mergeCell ref="J12:J14"/>
    <mergeCell ref="D17:H17"/>
    <mergeCell ref="D18:D19"/>
    <mergeCell ref="E18:E19"/>
    <mergeCell ref="F18:G19"/>
    <mergeCell ref="H18:H19"/>
    <mergeCell ref="B12:B14"/>
    <mergeCell ref="C12:C14"/>
    <mergeCell ref="D12:D14"/>
    <mergeCell ref="E12:E14"/>
    <mergeCell ref="G12:G14"/>
    <mergeCell ref="B9:E9"/>
    <mergeCell ref="G9:J9"/>
    <mergeCell ref="B10:B11"/>
    <mergeCell ref="C10:C11"/>
    <mergeCell ref="D10:D11"/>
    <mergeCell ref="E10:E11"/>
    <mergeCell ref="G10:G11"/>
    <mergeCell ref="H10:H11"/>
    <mergeCell ref="I10:I11"/>
    <mergeCell ref="J10:J11"/>
    <mergeCell ref="A1:K1"/>
    <mergeCell ref="A2:K2"/>
    <mergeCell ref="A3:K3"/>
    <mergeCell ref="A4:K4"/>
    <mergeCell ref="B7:J7"/>
  </mergeCells>
  <printOptions horizontalCentered="1"/>
  <pageMargins left="0.70866141732283472" right="0.70866141732283472" top="1.3779527559055118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Total Aplicación 08B</vt:lpstr>
      <vt:lpstr>Concentrado CU´s</vt:lpstr>
      <vt:lpstr>Concentrado SEMS</vt:lpstr>
      <vt:lpstr>SEMS ZMG 1ra Aplicación</vt:lpstr>
      <vt:lpstr>SEMS ZMG 2da. Aplicación </vt:lpstr>
      <vt:lpstr>SEMS REG 2da Aplicación</vt:lpstr>
      <vt:lpstr>Totales 2da Aplicación</vt:lpstr>
      <vt:lpstr>'Total Aplicación 08B'!Área_de_impresión</vt:lpstr>
      <vt:lpstr>'Totales 2da Aplicación'!Área_de_impresión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Contreras, Refugio Guadalupe</dc:creator>
  <cp:lastModifiedBy>Castro Contreras, Refugio Guadalupe</cp:lastModifiedBy>
  <dcterms:created xsi:type="dcterms:W3CDTF">2014-07-04T17:54:42Z</dcterms:created>
  <dcterms:modified xsi:type="dcterms:W3CDTF">2014-07-08T17:17:47Z</dcterms:modified>
</cp:coreProperties>
</file>